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A266203-55E6-4BCF-A59E-289888E1F20A}" xr6:coauthVersionLast="47" xr6:coauthVersionMax="47" xr10:uidLastSave="{00000000-0000-0000-0000-000000000000}"/>
  <bookViews>
    <workbookView xWindow="-98" yWindow="-98" windowWidth="25846" windowHeight="14941" xr2:uid="{8D68EBDC-2A0F-4FCD-AF48-8C4AE1CEE24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<sst xmlns="http://schemas.openxmlformats.org/spreadsheetml/2006/main" count="109" uniqueCount="69">
  <si>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</si>
  <si>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</si>
  <si>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</si>
  <si>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</si>
  <si>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</si>
  <si>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</si>
  <si>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</si>
  <si>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</si>
  <si>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</si>
  <si>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</si>
  <si>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</si>
  <si>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</si>
  <si>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</si>
  <si>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</si>
  <si>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</si>
  <si>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</si>
  <si>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</si>
  <si>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</si>
  <si>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</si>
  <si>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</si>
  <si>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</si>
  <si>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</si>
  <si>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</si>
  <si>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</si>
  <si>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</si>
  <si>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</si>
  <si>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</si>
  <si>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</si>
  <si>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</si>
  <si>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</si>
  <si>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IA-502</t>
  </si>
  <si>
    <t>City of Des Moines</t>
  </si>
  <si>
    <t>Anawim Consolidated 2021</t>
  </si>
  <si>
    <t>IA0035L7D022114</t>
  </si>
  <si>
    <t>PH</t>
  </si>
  <si>
    <t/>
  </si>
  <si>
    <t>Omaha</t>
  </si>
  <si>
    <t>Des Moines/Polk County CoC</t>
  </si>
  <si>
    <t>City of Des Moin es</t>
  </si>
  <si>
    <t>Iowa Institute HMIS 2021</t>
  </si>
  <si>
    <t>IA0041L7D022114</t>
  </si>
  <si>
    <t>IA0079L7D022107</t>
  </si>
  <si>
    <t>FMR</t>
  </si>
  <si>
    <t>Anawim HOP Consolidated 2021</t>
  </si>
  <si>
    <t>IA0093L7D022106</t>
  </si>
  <si>
    <t>IHYC Youth Rapid Rehousing 2021</t>
  </si>
  <si>
    <t>IA0103L7D022105</t>
  </si>
  <si>
    <t>Primary Health Care CI 2021</t>
  </si>
  <si>
    <t>IA0112L7D022104</t>
  </si>
  <si>
    <t>SSO</t>
  </si>
  <si>
    <t>IHYC Transitional &amp; Rapid Rehousing 2021</t>
  </si>
  <si>
    <t>IA0113L7D022104</t>
  </si>
  <si>
    <t>Joint TH &amp; PH-RRH</t>
  </si>
  <si>
    <t>Children &amp; Families of Iowa Rapid Rehousing 2021</t>
  </si>
  <si>
    <t>IA0125L7D022103</t>
  </si>
  <si>
    <t>YHDP HMIS 2021</t>
  </si>
  <si>
    <t>IA0134Y7D022101</t>
  </si>
  <si>
    <t>YHDP Primary Hlth Care Housing Navigator</t>
  </si>
  <si>
    <t>IA0135Y7D022101</t>
  </si>
  <si>
    <t>YHDP IHYC Mental Health &amp; Drop In Services</t>
  </si>
  <si>
    <t>IA0137Y7D022101</t>
  </si>
  <si>
    <t>YHDP IHYC Rapid Rehousing Replacement</t>
  </si>
  <si>
    <t>YHDP Anawim Permanent Supportive Housing Replacement</t>
  </si>
  <si>
    <t>IA0157Y7D022100</t>
  </si>
  <si>
    <t>YHDP Children &amp; Families of Iowa TH&amp;RRH Replacement</t>
  </si>
  <si>
    <t>IA0158Y7D022100</t>
  </si>
  <si>
    <t>Actual Rent</t>
  </si>
  <si>
    <t>Primary Health Care Consolidated</t>
  </si>
  <si>
    <t>IA0136Y7D021800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</si>
</sst>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671C-AEAF-4F51-9985-5960048365A1}">
  <sheetPr codeName="Sheet109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304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4549015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1268952</v>
      </c>
      <c r="H9" s="30">
        <v>0</v>
      </c>
      <c r="I9" s="30">
        <v>0</v>
      </c>
      <c r="J9" s="31">
        <v>0</v>
      </c>
      <c r="K9" s="32">
        <v>77334</v>
      </c>
      <c r="L9" s="33" t="s">
        <v>66</v>
      </c>
      <c r="M9" s="34">
        <v>0</v>
      </c>
      <c r="N9" s="34">
        <v>0</v>
      </c>
      <c r="O9" s="34">
        <v>66</v>
      </c>
      <c r="P9" s="34">
        <v>47</v>
      </c>
      <c r="Q9" s="34">
        <v>13</v>
      </c>
      <c r="R9" s="34">
        <v>3</v>
      </c>
      <c r="S9" s="34">
        <v>0</v>
      </c>
      <c r="T9" s="34">
        <v>0</v>
      </c>
      <c r="U9" s="35">
        <f t="shared" ref="U9:U32" si="0">SUM(M9:T9)</f>
        <v>129</v>
      </c>
      <c r="V9" s="36">
        <f t="shared" ref="V9:V32" si="1">SUM(F9:K9)</f>
        <v>1346286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101326</v>
      </c>
      <c r="K10" s="32">
        <v>7093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108419</v>
      </c>
    </row>
    <row r="11" spans="1:22" x14ac:dyDescent="0.45">
      <c r="A11" s="27" t="s">
        <v>31</v>
      </c>
      <c r="B11" s="27" t="s">
        <v>67</v>
      </c>
      <c r="C11" s="28" t="s">
        <v>41</v>
      </c>
      <c r="D11" s="28">
        <v>2023</v>
      </c>
      <c r="E11" s="29" t="s">
        <v>34</v>
      </c>
      <c r="F11" s="30">
        <v>0</v>
      </c>
      <c r="G11" s="30">
        <v>225312</v>
      </c>
      <c r="H11" s="30">
        <v>128778</v>
      </c>
      <c r="I11" s="30">
        <v>0</v>
      </c>
      <c r="J11" s="31">
        <v>0</v>
      </c>
      <c r="K11" s="32">
        <v>23094</v>
      </c>
      <c r="L11" s="33" t="s">
        <v>42</v>
      </c>
      <c r="M11" s="34">
        <v>0</v>
      </c>
      <c r="N11" s="34">
        <v>0</v>
      </c>
      <c r="O11" s="34">
        <v>9</v>
      </c>
      <c r="P11" s="34">
        <v>8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21</v>
      </c>
      <c r="V11" s="36">
        <f t="shared" si="1"/>
        <v>377184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0">
        <v>776160</v>
      </c>
      <c r="H12" s="30">
        <v>233092</v>
      </c>
      <c r="I12" s="30">
        <v>0</v>
      </c>
      <c r="J12" s="31">
        <v>0</v>
      </c>
      <c r="K12" s="32">
        <v>64910</v>
      </c>
      <c r="L12" s="33" t="s">
        <v>42</v>
      </c>
      <c r="M12" s="34">
        <v>0</v>
      </c>
      <c r="N12" s="34">
        <v>0</v>
      </c>
      <c r="O12" s="34">
        <v>84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84</v>
      </c>
      <c r="V12" s="36">
        <f t="shared" si="1"/>
        <v>1074162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0</v>
      </c>
      <c r="G13" s="30">
        <v>79488</v>
      </c>
      <c r="H13" s="30">
        <v>76112</v>
      </c>
      <c r="I13" s="30">
        <v>0</v>
      </c>
      <c r="J13" s="31">
        <v>0</v>
      </c>
      <c r="K13" s="32">
        <v>10186</v>
      </c>
      <c r="L13" s="33" t="s">
        <v>66</v>
      </c>
      <c r="M13" s="34">
        <v>0</v>
      </c>
      <c r="N13" s="34">
        <v>0</v>
      </c>
      <c r="O13" s="34">
        <v>12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12</v>
      </c>
      <c r="V13" s="36">
        <f t="shared" si="1"/>
        <v>165786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49</v>
      </c>
      <c r="F14" s="30">
        <v>0</v>
      </c>
      <c r="G14" s="30">
        <v>0</v>
      </c>
      <c r="H14" s="30">
        <v>138210</v>
      </c>
      <c r="I14" s="30">
        <v>0</v>
      </c>
      <c r="J14" s="31">
        <v>0</v>
      </c>
      <c r="K14" s="32">
        <v>9672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147882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52</v>
      </c>
      <c r="F15" s="30">
        <v>0</v>
      </c>
      <c r="G15" s="30">
        <v>41472</v>
      </c>
      <c r="H15" s="30">
        <v>210192</v>
      </c>
      <c r="I15" s="30">
        <v>29000</v>
      </c>
      <c r="J15" s="31">
        <v>0</v>
      </c>
      <c r="K15" s="32">
        <v>20689</v>
      </c>
      <c r="L15" s="33" t="s">
        <v>42</v>
      </c>
      <c r="M15" s="34">
        <v>3</v>
      </c>
      <c r="N15" s="34">
        <v>3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301353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0">
        <v>95424</v>
      </c>
      <c r="H16" s="30">
        <v>7368</v>
      </c>
      <c r="I16" s="30">
        <v>0</v>
      </c>
      <c r="J16" s="31">
        <v>0</v>
      </c>
      <c r="K16" s="32">
        <v>6324</v>
      </c>
      <c r="L16" s="33" t="s">
        <v>42</v>
      </c>
      <c r="M16" s="34">
        <v>0</v>
      </c>
      <c r="N16" s="34">
        <v>3</v>
      </c>
      <c r="O16" s="34">
        <v>2</v>
      </c>
      <c r="P16" s="34">
        <v>2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109116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17</v>
      </c>
      <c r="F17" s="30">
        <v>0</v>
      </c>
      <c r="G17" s="30">
        <v>0</v>
      </c>
      <c r="H17" s="30">
        <v>0</v>
      </c>
      <c r="I17" s="30">
        <v>0</v>
      </c>
      <c r="J17" s="31">
        <v>35685</v>
      </c>
      <c r="K17" s="32">
        <v>1785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37470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2023</v>
      </c>
      <c r="E18" s="29" t="s">
        <v>49</v>
      </c>
      <c r="F18" s="30">
        <v>0</v>
      </c>
      <c r="G18" s="30">
        <v>0</v>
      </c>
      <c r="H18" s="30">
        <v>75909</v>
      </c>
      <c r="I18" s="30">
        <v>0</v>
      </c>
      <c r="J18" s="31">
        <v>0</v>
      </c>
      <c r="K18" s="32">
        <v>5313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81222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2023</v>
      </c>
      <c r="E19" s="29" t="s">
        <v>49</v>
      </c>
      <c r="F19" s="30">
        <v>0</v>
      </c>
      <c r="G19" s="30">
        <v>0</v>
      </c>
      <c r="H19" s="30">
        <v>142139</v>
      </c>
      <c r="I19" s="30">
        <v>0</v>
      </c>
      <c r="J19" s="31">
        <v>0</v>
      </c>
      <c r="K19" s="32">
        <v>9950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152089</v>
      </c>
    </row>
    <row r="20" spans="1:22" x14ac:dyDescent="0.45">
      <c r="A20" s="27" t="s">
        <v>31</v>
      </c>
      <c r="B20" s="27" t="s">
        <v>61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126060</v>
      </c>
      <c r="H20" s="30">
        <v>125391</v>
      </c>
      <c r="I20" s="30">
        <v>0</v>
      </c>
      <c r="J20" s="31">
        <v>0</v>
      </c>
      <c r="K20" s="32">
        <v>17253</v>
      </c>
      <c r="L20" s="33" t="s">
        <v>42</v>
      </c>
      <c r="M20" s="34">
        <v>0</v>
      </c>
      <c r="N20" s="34">
        <v>0</v>
      </c>
      <c r="O20" s="34">
        <v>10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13</v>
      </c>
      <c r="V20" s="36">
        <f t="shared" si="1"/>
        <v>268704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34</v>
      </c>
      <c r="F21" s="30">
        <v>0</v>
      </c>
      <c r="G21" s="30">
        <v>115404</v>
      </c>
      <c r="H21" s="30">
        <v>65071</v>
      </c>
      <c r="I21" s="30">
        <v>0</v>
      </c>
      <c r="J21" s="31">
        <v>0</v>
      </c>
      <c r="K21" s="32">
        <v>12094</v>
      </c>
      <c r="L21" s="33" t="s">
        <v>42</v>
      </c>
      <c r="M21" s="34">
        <v>0</v>
      </c>
      <c r="N21" s="34">
        <v>4</v>
      </c>
      <c r="O21" s="34">
        <v>3</v>
      </c>
      <c r="P21" s="34">
        <v>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192569</v>
      </c>
    </row>
    <row r="22" spans="1:22" x14ac:dyDescent="0.45">
      <c r="A22" s="27" t="s">
        <v>31</v>
      </c>
      <c r="B22" s="27" t="s">
        <v>64</v>
      </c>
      <c r="C22" s="28" t="s">
        <v>65</v>
      </c>
      <c r="D22" s="28">
        <v>2023</v>
      </c>
      <c r="E22" s="29" t="s">
        <v>52</v>
      </c>
      <c r="F22" s="30">
        <v>0</v>
      </c>
      <c r="G22" s="30">
        <v>89640</v>
      </c>
      <c r="H22" s="30">
        <v>84371</v>
      </c>
      <c r="I22" s="30">
        <v>0</v>
      </c>
      <c r="J22" s="31">
        <v>0</v>
      </c>
      <c r="K22" s="32">
        <v>12762</v>
      </c>
      <c r="L22" s="33" t="s">
        <v>42</v>
      </c>
      <c r="M22" s="34">
        <v>0</v>
      </c>
      <c r="N22" s="34">
        <v>5</v>
      </c>
      <c r="O22" s="34">
        <v>3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186773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8333671C-AEAF-4F51-9985-5960048365A1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OR($D9&gt;2023,AND($D9&lt;2023,$D9&lt;&gt;""))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DA9D32B6-CCDE-4C03-A87E-DCE0B4D0DF80}">
      <formula1>"N/A, FMR, Actual Rent"</formula1>
    </dataValidation>
    <dataValidation type="list" allowBlank="1" showInputMessage="1" showErrorMessage="1" sqref="E9:E32" xr:uid="{ED0867C7-5371-4880-8CC0-76F4538025BC}">
      <formula1>"PH, TH, Joint TH &amp; PH-RRH, HMIS, SSO, TRA, PRA, SRA, S+C/SRO"</formula1>
    </dataValidation>
    <dataValidation allowBlank="1" showErrorMessage="1" sqref="A8:V8" xr:uid="{02892F64-6BFA-44CD-B1E4-6527A378DA2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2022-06-30T21:53:57Z</dcterms:created>
  <dcterms:modified xsi:type="dcterms:W3CDTF">2022-08-17T21:56:21Z</dcterms:modified>
</cp:coreProperties>
</file>