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A-500\"/>
    </mc:Choice>
  </mc:AlternateContent>
  <xr:revisionPtr revIDLastSave="0" documentId="13_ncr:1_{BE1A79B6-6554-471E-A721-F73F90500734}" xr6:coauthVersionLast="47" xr6:coauthVersionMax="47" xr10:uidLastSave="{00000000-0000-0000-0000-000000000000}"/>
  <bookViews>
    <workbookView xWindow="-98" yWindow="-98" windowWidth="26116" windowHeight="16395" xr2:uid="{CEC2B845-737C-40F4-B7FA-D3A413FC436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2" i="1"/>
  <c r="B4" i="1"/>
  <c r="B1" i="1"/>
  <c r="B3" i="1"/>
</calcChain>
</file>

<file path=xl/sharedStrings.xml><?xml version="1.0" encoding="utf-8"?>
<sst xmlns="http://schemas.openxmlformats.org/spreadsheetml/2006/main" count="108" uniqueCount="59">
  <si>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</si>
  <si>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</si>
  <si>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</si>
  <si>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</si>
  <si>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</si>
  <si>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</si>
  <si>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</si>
  <si>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</si>
  <si>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</si>
  <si>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</si>
  <si>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</si>
  <si>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</si>
  <si>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</si>
  <si>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</si>
  <si>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</si>
  <si>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</si>
  <si>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</si>
  <si>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</si>
  <si>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</si>
  <si>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</si>
  <si>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</si>
  <si>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</si>
  <si>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</si>
  <si>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</si>
  <si>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</si>
  <si>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</si>
  <si>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</si>
  <si>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</si>
  <si>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</si>
  <si>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</si>
  <si>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</si>
  <si>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IA-500</t>
  </si>
  <si>
    <t>Center For Siouxland</t>
  </si>
  <si>
    <t>Bridges West Transitional Housing</t>
  </si>
  <si>
    <t>IA0001L7D002114</t>
  </si>
  <si>
    <t>TH</t>
  </si>
  <si>
    <t/>
  </si>
  <si>
    <t>Renewal</t>
  </si>
  <si>
    <t>C</t>
  </si>
  <si>
    <t>Omaha</t>
  </si>
  <si>
    <t>Sioux City/Dakota, Woodbury Counties CoC</t>
  </si>
  <si>
    <t>City of Sioux City</t>
  </si>
  <si>
    <t>SafePlace</t>
  </si>
  <si>
    <t>RRH</t>
  </si>
  <si>
    <t>IA0096L7D002105</t>
  </si>
  <si>
    <t>PH</t>
  </si>
  <si>
    <t>FMR</t>
  </si>
  <si>
    <t>Heartland Counseling Services, Inc.</t>
  </si>
  <si>
    <t>Heartland PSH</t>
  </si>
  <si>
    <t>IA0117L7D002103</t>
  </si>
  <si>
    <t>PSH</t>
  </si>
  <si>
    <t>Sioux City HMIS Project</t>
  </si>
  <si>
    <t>IA0144L7D002100</t>
  </si>
  <si>
    <t>New</t>
  </si>
  <si>
    <t>Reallocation</t>
  </si>
  <si>
    <t>Sioux City Coordinated Entry</t>
  </si>
  <si>
    <t>IA0145L7D002100</t>
  </si>
  <si>
    <t>SSO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</si>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</sst>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9DC6-FBD8-4DA3-8E2F-CFF40D648935}">
  <sheetPr codeName="Sheet107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6.6640625" hidden="1" customWidth="1"/>
    <col min="107" max="107" width="1.6640625" hidden="1" customWidth="1"/>
    <col min="108" max="108" width="6.33203125" hidden="1" customWidth="1"/>
    <col min="109" max="109" width="6" hidden="1" customWidth="1"/>
    <col min="110" max="110" width="35" hidden="1" customWidth="1"/>
    <col min="111" max="111" width="14" hidden="1" customWidth="1"/>
  </cols>
  <sheetData>
    <row r="1" spans="1:111" ht="15" customHeight="1" x14ac:dyDescent="0.45">
      <c r="A1" s="1" t="s">
        <v>0</v>
      </c>
      <c r="B1" s="2" t="str">
        <f ca="1">INDIRECT("$DD$9")</f>
        <v>Omaha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IA-500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Sioux City/Dakota, Woodbury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Sioux City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764412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15727</v>
      </c>
      <c r="I9" s="31">
        <v>106338</v>
      </c>
      <c r="J9" s="32">
        <v>0</v>
      </c>
      <c r="K9" s="33">
        <v>8544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3" si="0">SUM(M9:T9)</f>
        <v>0</v>
      </c>
      <c r="V9" s="37">
        <f t="shared" ref="V9:V23" si="1">SUM(F9:K9)</f>
        <v>130609</v>
      </c>
      <c r="W9" s="38"/>
      <c r="CT9">
        <v>183412</v>
      </c>
      <c r="CU9">
        <v>181782</v>
      </c>
      <c r="CV9" t="s">
        <v>37</v>
      </c>
      <c r="CW9">
        <v>1</v>
      </c>
      <c r="CX9" t="s">
        <v>36</v>
      </c>
      <c r="CY9" t="s">
        <v>36</v>
      </c>
      <c r="CZ9">
        <v>130609</v>
      </c>
      <c r="DA9">
        <v>130609</v>
      </c>
      <c r="DB9">
        <v>130609</v>
      </c>
      <c r="DC9" t="s">
        <v>38</v>
      </c>
      <c r="DD9" t="s">
        <v>39</v>
      </c>
      <c r="DE9" t="s">
        <v>31</v>
      </c>
      <c r="DF9" t="s">
        <v>40</v>
      </c>
      <c r="DG9" t="s">
        <v>41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45</v>
      </c>
      <c r="F10" s="31">
        <v>0</v>
      </c>
      <c r="G10" s="31">
        <v>14160</v>
      </c>
      <c r="H10" s="31">
        <v>1161</v>
      </c>
      <c r="I10" s="31">
        <v>0</v>
      </c>
      <c r="J10" s="32">
        <v>0</v>
      </c>
      <c r="K10" s="33">
        <v>0</v>
      </c>
      <c r="L10" s="34" t="s">
        <v>46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1</v>
      </c>
      <c r="S10" s="35">
        <v>0</v>
      </c>
      <c r="T10" s="35">
        <v>0</v>
      </c>
      <c r="U10" s="36">
        <f t="shared" si="0"/>
        <v>1</v>
      </c>
      <c r="V10" s="37">
        <f t="shared" si="1"/>
        <v>15321</v>
      </c>
      <c r="W10" s="38"/>
      <c r="CT10">
        <v>184520</v>
      </c>
      <c r="CU10">
        <v>181782</v>
      </c>
      <c r="CV10" t="s">
        <v>37</v>
      </c>
      <c r="CW10">
        <v>1</v>
      </c>
      <c r="CX10" t="s">
        <v>43</v>
      </c>
      <c r="CY10" t="s">
        <v>36</v>
      </c>
      <c r="CZ10">
        <v>161204</v>
      </c>
      <c r="DA10">
        <v>14697</v>
      </c>
      <c r="DB10">
        <v>15321</v>
      </c>
      <c r="DC10" t="s">
        <v>38</v>
      </c>
      <c r="DD10" t="s">
        <v>39</v>
      </c>
      <c r="DE10" t="s">
        <v>31</v>
      </c>
      <c r="DF10" t="s">
        <v>40</v>
      </c>
      <c r="DG10" t="s">
        <v>41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45</v>
      </c>
      <c r="F11" s="31">
        <v>0</v>
      </c>
      <c r="G11" s="31">
        <v>271788</v>
      </c>
      <c r="H11" s="31">
        <v>106216</v>
      </c>
      <c r="I11" s="31">
        <v>0</v>
      </c>
      <c r="J11" s="32">
        <v>0</v>
      </c>
      <c r="K11" s="33">
        <v>10714</v>
      </c>
      <c r="L11" s="34" t="s">
        <v>46</v>
      </c>
      <c r="M11" s="35">
        <v>0</v>
      </c>
      <c r="N11" s="35">
        <v>0</v>
      </c>
      <c r="O11" s="35">
        <v>29</v>
      </c>
      <c r="P11" s="35">
        <v>4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33</v>
      </c>
      <c r="V11" s="37">
        <f t="shared" si="1"/>
        <v>388718</v>
      </c>
      <c r="W11" s="38" t="s">
        <v>58</v>
      </c>
      <c r="CT11">
        <v>187841</v>
      </c>
      <c r="CU11">
        <v>181782</v>
      </c>
      <c r="CV11" t="s">
        <v>37</v>
      </c>
      <c r="CW11">
        <v>1</v>
      </c>
      <c r="CX11" t="s">
        <v>50</v>
      </c>
      <c r="CY11" t="s">
        <v>36</v>
      </c>
      <c r="CZ11">
        <v>174882</v>
      </c>
      <c r="DA11">
        <v>174882</v>
      </c>
      <c r="DB11">
        <v>180114</v>
      </c>
      <c r="DC11" t="s">
        <v>38</v>
      </c>
      <c r="DD11" t="s">
        <v>39</v>
      </c>
      <c r="DE11" t="s">
        <v>31</v>
      </c>
      <c r="DF11" t="s">
        <v>40</v>
      </c>
      <c r="DG11" t="s">
        <v>41</v>
      </c>
    </row>
    <row r="12" spans="1:111" x14ac:dyDescent="0.45">
      <c r="A12" s="28" t="s">
        <v>41</v>
      </c>
      <c r="B12" s="28" t="s">
        <v>51</v>
      </c>
      <c r="C12" s="29" t="s">
        <v>52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40145</v>
      </c>
      <c r="K12" s="33">
        <v>3011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43156</v>
      </c>
      <c r="W12" s="38"/>
      <c r="CT12">
        <v>184015</v>
      </c>
      <c r="CU12">
        <v>181782</v>
      </c>
      <c r="CV12" t="s">
        <v>53</v>
      </c>
      <c r="CW12">
        <v>1</v>
      </c>
      <c r="CY12" t="s">
        <v>54</v>
      </c>
      <c r="CZ12">
        <v>43156</v>
      </c>
      <c r="DA12">
        <v>43156</v>
      </c>
      <c r="DB12">
        <v>43156</v>
      </c>
      <c r="DC12" t="s">
        <v>38</v>
      </c>
      <c r="DD12" t="s">
        <v>39</v>
      </c>
      <c r="DE12" t="s">
        <v>31</v>
      </c>
      <c r="DF12" t="s">
        <v>40</v>
      </c>
      <c r="DG12" t="s">
        <v>41</v>
      </c>
    </row>
    <row r="13" spans="1:111" x14ac:dyDescent="0.45">
      <c r="A13" s="28" t="s">
        <v>41</v>
      </c>
      <c r="B13" s="28" t="s">
        <v>55</v>
      </c>
      <c r="C13" s="29" t="s">
        <v>56</v>
      </c>
      <c r="D13" s="29">
        <v>2023</v>
      </c>
      <c r="E13" s="30" t="s">
        <v>57</v>
      </c>
      <c r="F13" s="31">
        <v>0</v>
      </c>
      <c r="G13" s="31">
        <v>0</v>
      </c>
      <c r="H13" s="31">
        <v>173588</v>
      </c>
      <c r="I13" s="31">
        <v>0</v>
      </c>
      <c r="J13" s="32">
        <v>0</v>
      </c>
      <c r="K13" s="33">
        <v>13020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186608</v>
      </c>
      <c r="W13" s="38"/>
      <c r="CT13">
        <v>184016</v>
      </c>
      <c r="CU13">
        <v>181782</v>
      </c>
      <c r="CV13" t="s">
        <v>53</v>
      </c>
      <c r="CW13">
        <v>1</v>
      </c>
      <c r="CY13" t="s">
        <v>54</v>
      </c>
      <c r="CZ13">
        <v>186608</v>
      </c>
      <c r="DA13">
        <v>186608</v>
      </c>
      <c r="DB13">
        <v>186608</v>
      </c>
      <c r="DC13" t="s">
        <v>38</v>
      </c>
      <c r="DD13" t="s">
        <v>39</v>
      </c>
      <c r="DE13" t="s">
        <v>31</v>
      </c>
      <c r="DF13" t="s">
        <v>40</v>
      </c>
      <c r="DG13" t="s">
        <v>41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</sheetData>
  <autoFilter ref="A8:W8" xr:uid="{00E09DC6-FBD8-4DA3-8E2F-CFF40D648935}"/>
  <conditionalFormatting sqref="V9:V23">
    <cfRule type="cellIs" dxfId="3" priority="4" operator="lessThan">
      <formula>0</formula>
    </cfRule>
  </conditionalFormatting>
  <conditionalFormatting sqref="C9:C23">
    <cfRule type="expression" dxfId="2" priority="3">
      <formula>(CW9&gt;1)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3" xr:uid="{A8FF76BB-D4E9-4A31-952F-246AED178D95}">
      <formula1>"N/A, FMR, Actual Rent"</formula1>
    </dataValidation>
    <dataValidation type="list" allowBlank="1" showInputMessage="1" showErrorMessage="1" sqref="E9:E23" xr:uid="{0B1E3FCC-4579-414D-8396-9640EF562CCA}">
      <formula1>"PH, TH, Joint TH &amp; PH-RRH, HMIS, SSO, TRA, PRA, SRA, S+C/SRO"</formula1>
    </dataValidation>
    <dataValidation allowBlank="1" showErrorMessage="1" sqref="A8:W8" xr:uid="{5195D85A-E1C9-44A8-8671-EBC6DEAC8A8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2022-06-30T21:53:58Z</dcterms:created>
  <dcterms:modified xsi:type="dcterms:W3CDTF">2022-07-06T21:52:25Z</dcterms:modified>
</cp:coreProperties>
</file>