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423C160D-5578-4FAF-B6BD-64A90F5ABC17}" xr6:coauthVersionLast="47" xr6:coauthVersionMax="47" xr10:uidLastSave="{00000000-0000-0000-0000-000000000000}"/>
  <bookViews>
    <workbookView xWindow="-98" yWindow="-98" windowWidth="25846" windowHeight="14941" xr2:uid="{CC15B09D-1C73-4E63-90D0-1C55269BD817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<sst xmlns="http://schemas.openxmlformats.org/spreadsheetml/2006/main" count="132" uniqueCount="87">
  <si>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</si>
  <si>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</si>
  <si>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</si>
  <si>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</si>
  <si>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</si>
  <si>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</si>
  <si>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</si>
  <si>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</si>
  <si>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</si>
  <si>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</si>
  <si>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</si>
  <si>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</si>
  <si>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</si>
  <si>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</si>
  <si>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</si>
  <si>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</si>
  <si>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</si>
  <si>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</si>
  <si>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</si>
  <si>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</si>
  <si>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</si>
  <si>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</si>
  <si>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</si>
  <si>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</si>
  <si>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</si>
  <si>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</si>
  <si>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</si>
  <si>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</si>
  <si>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</si>
  <si>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</si>
  <si>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GA-508</t>
  </si>
  <si>
    <t>DeKalb Community Service Board</t>
  </si>
  <si>
    <t>DeKalb CSB Permanent Housing for Persons with Disabilities</t>
  </si>
  <si>
    <t>GA0002L4B082111</t>
  </si>
  <si>
    <t>PH</t>
  </si>
  <si>
    <t/>
  </si>
  <si>
    <t>Atlanta</t>
  </si>
  <si>
    <t>DeKalb County CoC</t>
  </si>
  <si>
    <t>DeKalb County, Georgia</t>
  </si>
  <si>
    <t>Travelers Aid of Metropolitan Atlanta, Inc.</t>
  </si>
  <si>
    <t>DeKalb PSH 2021</t>
  </si>
  <si>
    <t>GA0007L4B082114</t>
  </si>
  <si>
    <t>Georgia Housing and Finance Authority</t>
  </si>
  <si>
    <t>Dekalb CSB DEK S+CR</t>
  </si>
  <si>
    <t>GA0008L4B082114</t>
  </si>
  <si>
    <t>Jerusalem House, Inc.</t>
  </si>
  <si>
    <t>The Family Program</t>
  </si>
  <si>
    <t>GA0021L4B082114</t>
  </si>
  <si>
    <t>Rosalyn Apartments S+CR</t>
  </si>
  <si>
    <t>GA0031L4B082114</t>
  </si>
  <si>
    <t>FMR</t>
  </si>
  <si>
    <t>CaringWorks, Inc.</t>
  </si>
  <si>
    <t>Project Open Arms</t>
  </si>
  <si>
    <t>GA0198L4B082110</t>
  </si>
  <si>
    <t>Nicholas House Inc</t>
  </si>
  <si>
    <t>New Horizons</t>
  </si>
  <si>
    <t>GA0221L4B082108</t>
  </si>
  <si>
    <t>DeKalb HMIS Renewal FY2021</t>
  </si>
  <si>
    <t>GA0231L4B082109</t>
  </si>
  <si>
    <t>Jerusalem House DEK S+CR</t>
  </si>
  <si>
    <t>GA0235L4B082109</t>
  </si>
  <si>
    <t>Caring Works DEK S+CR_C</t>
  </si>
  <si>
    <t>GA0242L4B082109</t>
  </si>
  <si>
    <t>SafeHouse Outreach Inc.</t>
  </si>
  <si>
    <t>Welcome Home</t>
  </si>
  <si>
    <t>GA0264L4B082108</t>
  </si>
  <si>
    <t>Decatur Cooperative Ministry, Inc.</t>
  </si>
  <si>
    <t>Family Success Project</t>
  </si>
  <si>
    <t>GA0289L4B082107</t>
  </si>
  <si>
    <t>DeKalb RRH 2021</t>
  </si>
  <si>
    <t>GA0291L4B082107</t>
  </si>
  <si>
    <t>DeKalb County Government</t>
  </si>
  <si>
    <t>CoC Coordinated Entry 2021</t>
  </si>
  <si>
    <t>GA0325L4B082106</t>
  </si>
  <si>
    <t>SSO</t>
  </si>
  <si>
    <t>Consolidated DeKalb Rapid Re-Housing 2021</t>
  </si>
  <si>
    <t>GA0327L4B082106</t>
  </si>
  <si>
    <t>CHRIS 180</t>
  </si>
  <si>
    <t>Changing Directions Rapid Rehousing Program</t>
  </si>
  <si>
    <t>GA0345L4B082105</t>
  </si>
  <si>
    <t>DCM Interim Housing Project</t>
  </si>
  <si>
    <t>GA0364L4B082104</t>
  </si>
  <si>
    <t>Joint TH &amp; PH-RRH</t>
  </si>
  <si>
    <t>Courage to Change</t>
  </si>
  <si>
    <t>GA0399D4B082102</t>
  </si>
  <si>
    <t>Actual Rent</t>
  </si>
  <si>
    <t>Project Community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</si>
</sst>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1FB01-22DC-4C1D-8D16-8A00C584FEF5}">
  <sheetPr codeName="Sheet103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6331183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97974</v>
      </c>
      <c r="G9" s="30">
        <v>0</v>
      </c>
      <c r="H9" s="30">
        <v>81232</v>
      </c>
      <c r="I9" s="30">
        <v>57093</v>
      </c>
      <c r="J9" s="31">
        <v>0</v>
      </c>
      <c r="K9" s="32">
        <v>9225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6" si="0">SUM(M9:T9)</f>
        <v>0</v>
      </c>
      <c r="V9" s="36">
        <f t="shared" ref="V9:V36" si="1">SUM(F9:K9)</f>
        <v>245524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195836</v>
      </c>
      <c r="G10" s="30">
        <v>0</v>
      </c>
      <c r="H10" s="30">
        <v>134198</v>
      </c>
      <c r="I10" s="30">
        <v>110901</v>
      </c>
      <c r="J10" s="31">
        <v>0</v>
      </c>
      <c r="K10" s="32">
        <v>22157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463092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0">
        <v>454272</v>
      </c>
      <c r="H11" s="30">
        <v>0</v>
      </c>
      <c r="I11" s="30">
        <v>0</v>
      </c>
      <c r="J11" s="31">
        <v>0</v>
      </c>
      <c r="K11" s="32">
        <v>20610</v>
      </c>
      <c r="L11" s="33" t="s">
        <v>85</v>
      </c>
      <c r="M11" s="34">
        <v>0</v>
      </c>
      <c r="N11" s="34">
        <v>0</v>
      </c>
      <c r="O11" s="34">
        <v>0</v>
      </c>
      <c r="P11" s="34">
        <v>32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32</v>
      </c>
      <c r="V11" s="36">
        <f t="shared" si="1"/>
        <v>474882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0">
        <v>0</v>
      </c>
      <c r="H12" s="30">
        <v>98784</v>
      </c>
      <c r="I12" s="30">
        <v>128380</v>
      </c>
      <c r="J12" s="31">
        <v>0</v>
      </c>
      <c r="K12" s="32">
        <v>6005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233169</v>
      </c>
    </row>
    <row r="13" spans="1:22" x14ac:dyDescent="0.45">
      <c r="A13" s="27" t="s">
        <v>42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0">
        <v>346632</v>
      </c>
      <c r="H13" s="30">
        <v>0</v>
      </c>
      <c r="I13" s="30">
        <v>0</v>
      </c>
      <c r="J13" s="31">
        <v>0</v>
      </c>
      <c r="K13" s="32">
        <v>14702</v>
      </c>
      <c r="L13" s="33" t="s">
        <v>50</v>
      </c>
      <c r="M13" s="34">
        <v>0</v>
      </c>
      <c r="N13" s="34">
        <v>26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26</v>
      </c>
      <c r="V13" s="36">
        <f t="shared" si="1"/>
        <v>361334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34</v>
      </c>
      <c r="F14" s="30">
        <v>381423</v>
      </c>
      <c r="G14" s="30">
        <v>0</v>
      </c>
      <c r="H14" s="30">
        <v>83674</v>
      </c>
      <c r="I14" s="30">
        <v>116121</v>
      </c>
      <c r="J14" s="31">
        <v>0</v>
      </c>
      <c r="K14" s="32">
        <v>21409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602627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2023</v>
      </c>
      <c r="E15" s="29" t="s">
        <v>34</v>
      </c>
      <c r="F15" s="30">
        <v>320969</v>
      </c>
      <c r="G15" s="30">
        <v>0</v>
      </c>
      <c r="H15" s="30">
        <v>59378</v>
      </c>
      <c r="I15" s="30">
        <v>57791</v>
      </c>
      <c r="J15" s="31">
        <v>0</v>
      </c>
      <c r="K15" s="32">
        <v>22875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461013</v>
      </c>
    </row>
    <row r="16" spans="1:22" x14ac:dyDescent="0.45">
      <c r="A16" s="27" t="s">
        <v>42</v>
      </c>
      <c r="B16" s="27" t="s">
        <v>57</v>
      </c>
      <c r="C16" s="28" t="s">
        <v>58</v>
      </c>
      <c r="D16" s="28">
        <v>2023</v>
      </c>
      <c r="E16" s="29" t="s">
        <v>17</v>
      </c>
      <c r="F16" s="30">
        <v>0</v>
      </c>
      <c r="G16" s="30">
        <v>0</v>
      </c>
      <c r="H16" s="30">
        <v>0</v>
      </c>
      <c r="I16" s="30">
        <v>0</v>
      </c>
      <c r="J16" s="31">
        <v>151860</v>
      </c>
      <c r="K16" s="32">
        <v>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151860</v>
      </c>
    </row>
    <row r="17" spans="1:22" x14ac:dyDescent="0.45">
      <c r="A17" s="27" t="s">
        <v>42</v>
      </c>
      <c r="B17" s="27" t="s">
        <v>59</v>
      </c>
      <c r="C17" s="28" t="s">
        <v>60</v>
      </c>
      <c r="D17" s="28">
        <v>2023</v>
      </c>
      <c r="E17" s="29" t="s">
        <v>34</v>
      </c>
      <c r="F17" s="30">
        <v>0</v>
      </c>
      <c r="G17" s="30">
        <v>289668</v>
      </c>
      <c r="H17" s="30">
        <v>0</v>
      </c>
      <c r="I17" s="30">
        <v>0</v>
      </c>
      <c r="J17" s="31">
        <v>0</v>
      </c>
      <c r="K17" s="32">
        <v>13456</v>
      </c>
      <c r="L17" s="33" t="s">
        <v>50</v>
      </c>
      <c r="M17" s="34">
        <v>0</v>
      </c>
      <c r="N17" s="34">
        <v>0</v>
      </c>
      <c r="O17" s="34">
        <v>10</v>
      </c>
      <c r="P17" s="34">
        <v>5</v>
      </c>
      <c r="Q17" s="34">
        <v>4</v>
      </c>
      <c r="R17" s="34">
        <v>0</v>
      </c>
      <c r="S17" s="34">
        <v>0</v>
      </c>
      <c r="T17" s="34">
        <v>0</v>
      </c>
      <c r="U17" s="35">
        <f t="shared" si="0"/>
        <v>19</v>
      </c>
      <c r="V17" s="36">
        <f t="shared" si="1"/>
        <v>303124</v>
      </c>
    </row>
    <row r="18" spans="1:22" x14ac:dyDescent="0.45">
      <c r="A18" s="27" t="s">
        <v>42</v>
      </c>
      <c r="B18" s="27" t="s">
        <v>61</v>
      </c>
      <c r="C18" s="28" t="s">
        <v>62</v>
      </c>
      <c r="D18" s="28">
        <v>2023</v>
      </c>
      <c r="E18" s="29" t="s">
        <v>34</v>
      </c>
      <c r="F18" s="30">
        <v>0</v>
      </c>
      <c r="G18" s="30">
        <v>678600</v>
      </c>
      <c r="H18" s="30">
        <v>0</v>
      </c>
      <c r="I18" s="30">
        <v>0</v>
      </c>
      <c r="J18" s="31">
        <v>0</v>
      </c>
      <c r="K18" s="32">
        <v>30357</v>
      </c>
      <c r="L18" s="33" t="s">
        <v>50</v>
      </c>
      <c r="M18" s="34">
        <v>0</v>
      </c>
      <c r="N18" s="34">
        <v>0</v>
      </c>
      <c r="O18" s="34">
        <v>50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50</v>
      </c>
      <c r="V18" s="36">
        <f t="shared" si="1"/>
        <v>708957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2023</v>
      </c>
      <c r="E19" s="29" t="s">
        <v>34</v>
      </c>
      <c r="F19" s="30">
        <v>106249</v>
      </c>
      <c r="G19" s="30">
        <v>0</v>
      </c>
      <c r="H19" s="30">
        <v>43054</v>
      </c>
      <c r="I19" s="30">
        <v>42091</v>
      </c>
      <c r="J19" s="31">
        <v>0</v>
      </c>
      <c r="K19" s="32">
        <v>9755</v>
      </c>
      <c r="L19" s="33" t="s">
        <v>50</v>
      </c>
      <c r="M19" s="34">
        <v>0</v>
      </c>
      <c r="N19" s="34">
        <v>0</v>
      </c>
      <c r="O19" s="34">
        <v>0</v>
      </c>
      <c r="P19" s="34">
        <v>4</v>
      </c>
      <c r="Q19" s="34">
        <v>3</v>
      </c>
      <c r="R19" s="34">
        <v>0</v>
      </c>
      <c r="S19" s="34">
        <v>0</v>
      </c>
      <c r="T19" s="34">
        <v>0</v>
      </c>
      <c r="U19" s="35">
        <f t="shared" si="0"/>
        <v>7</v>
      </c>
      <c r="V19" s="36">
        <f t="shared" si="1"/>
        <v>201149</v>
      </c>
    </row>
    <row r="20" spans="1:22" x14ac:dyDescent="0.45">
      <c r="A20" s="27" t="s">
        <v>66</v>
      </c>
      <c r="B20" s="27" t="s">
        <v>67</v>
      </c>
      <c r="C20" s="28" t="s">
        <v>68</v>
      </c>
      <c r="D20" s="28">
        <v>2023</v>
      </c>
      <c r="E20" s="29" t="s">
        <v>34</v>
      </c>
      <c r="F20" s="30">
        <v>78128</v>
      </c>
      <c r="G20" s="30">
        <v>0</v>
      </c>
      <c r="H20" s="30">
        <v>16442</v>
      </c>
      <c r="I20" s="30">
        <v>0</v>
      </c>
      <c r="J20" s="31">
        <v>0</v>
      </c>
      <c r="K20" s="32">
        <v>4931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99501</v>
      </c>
    </row>
    <row r="21" spans="1:22" x14ac:dyDescent="0.45">
      <c r="A21" s="27" t="s">
        <v>39</v>
      </c>
      <c r="B21" s="27" t="s">
        <v>69</v>
      </c>
      <c r="C21" s="28" t="s">
        <v>70</v>
      </c>
      <c r="D21" s="28">
        <v>2023</v>
      </c>
      <c r="E21" s="29" t="s">
        <v>34</v>
      </c>
      <c r="F21" s="30">
        <v>0</v>
      </c>
      <c r="G21" s="30">
        <v>44508</v>
      </c>
      <c r="H21" s="30">
        <v>17146</v>
      </c>
      <c r="I21" s="30">
        <v>0</v>
      </c>
      <c r="J21" s="31">
        <v>0</v>
      </c>
      <c r="K21" s="32">
        <v>3241</v>
      </c>
      <c r="L21" s="33" t="s">
        <v>50</v>
      </c>
      <c r="M21" s="34">
        <v>0</v>
      </c>
      <c r="N21" s="34">
        <v>0</v>
      </c>
      <c r="O21" s="34">
        <v>1</v>
      </c>
      <c r="P21" s="34">
        <v>2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3</v>
      </c>
      <c r="V21" s="36">
        <f t="shared" si="1"/>
        <v>64895</v>
      </c>
    </row>
    <row r="22" spans="1:22" x14ac:dyDescent="0.45">
      <c r="A22" s="27" t="s">
        <v>71</v>
      </c>
      <c r="B22" s="27" t="s">
        <v>72</v>
      </c>
      <c r="C22" s="28" t="s">
        <v>73</v>
      </c>
      <c r="D22" s="28">
        <v>2023</v>
      </c>
      <c r="E22" s="29" t="s">
        <v>74</v>
      </c>
      <c r="F22" s="30">
        <v>0</v>
      </c>
      <c r="G22" s="30">
        <v>0</v>
      </c>
      <c r="H22" s="30">
        <v>172022</v>
      </c>
      <c r="I22" s="30">
        <v>0</v>
      </c>
      <c r="J22" s="31">
        <v>0</v>
      </c>
      <c r="K22" s="32">
        <v>1644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 t="s">
        <v>35</v>
      </c>
      <c r="U22" s="35">
        <f t="shared" si="0"/>
        <v>0</v>
      </c>
      <c r="V22" s="36">
        <f t="shared" si="1"/>
        <v>173666</v>
      </c>
    </row>
    <row r="23" spans="1:22" x14ac:dyDescent="0.45">
      <c r="A23" s="27" t="s">
        <v>86</v>
      </c>
      <c r="B23" s="27" t="s">
        <v>75</v>
      </c>
      <c r="C23" s="28" t="s">
        <v>76</v>
      </c>
      <c r="D23" s="28">
        <v>2023</v>
      </c>
      <c r="E23" s="29" t="s">
        <v>34</v>
      </c>
      <c r="F23" s="30">
        <v>0</v>
      </c>
      <c r="G23" s="30">
        <v>581256</v>
      </c>
      <c r="H23" s="30">
        <v>135895</v>
      </c>
      <c r="I23" s="30">
        <v>0</v>
      </c>
      <c r="J23" s="31">
        <v>0</v>
      </c>
      <c r="K23" s="32">
        <v>34246</v>
      </c>
      <c r="L23" s="33" t="s">
        <v>50</v>
      </c>
      <c r="M23" s="34">
        <v>0</v>
      </c>
      <c r="N23" s="34">
        <v>0</v>
      </c>
      <c r="O23" s="34">
        <v>12</v>
      </c>
      <c r="P23" s="34">
        <v>6</v>
      </c>
      <c r="Q23" s="34">
        <v>17</v>
      </c>
      <c r="R23" s="34">
        <v>0</v>
      </c>
      <c r="S23" s="34">
        <v>0</v>
      </c>
      <c r="T23" s="34">
        <v>0</v>
      </c>
      <c r="U23" s="35">
        <f t="shared" si="0"/>
        <v>35</v>
      </c>
      <c r="V23" s="36">
        <f t="shared" si="1"/>
        <v>751397</v>
      </c>
    </row>
    <row r="24" spans="1:22" x14ac:dyDescent="0.45">
      <c r="A24" s="27" t="s">
        <v>77</v>
      </c>
      <c r="B24" s="27" t="s">
        <v>78</v>
      </c>
      <c r="C24" s="28" t="s">
        <v>79</v>
      </c>
      <c r="D24" s="28">
        <v>2023</v>
      </c>
      <c r="E24" s="29" t="s">
        <v>34</v>
      </c>
      <c r="F24" s="30">
        <v>0</v>
      </c>
      <c r="G24" s="30">
        <v>213060</v>
      </c>
      <c r="H24" s="30">
        <v>57357</v>
      </c>
      <c r="I24" s="30">
        <v>0</v>
      </c>
      <c r="J24" s="31">
        <v>0</v>
      </c>
      <c r="K24" s="32">
        <v>14156</v>
      </c>
      <c r="L24" s="33" t="s">
        <v>50</v>
      </c>
      <c r="M24" s="34">
        <v>0</v>
      </c>
      <c r="N24" s="34">
        <v>0</v>
      </c>
      <c r="O24" s="34">
        <v>10</v>
      </c>
      <c r="P24" s="34">
        <v>5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15</v>
      </c>
      <c r="V24" s="36">
        <f t="shared" si="1"/>
        <v>284573</v>
      </c>
    </row>
    <row r="25" spans="1:22" x14ac:dyDescent="0.45">
      <c r="A25" s="27" t="s">
        <v>66</v>
      </c>
      <c r="B25" s="27" t="s">
        <v>80</v>
      </c>
      <c r="C25" s="28" t="s">
        <v>81</v>
      </c>
      <c r="D25" s="28">
        <v>2023</v>
      </c>
      <c r="E25" s="29" t="s">
        <v>82</v>
      </c>
      <c r="F25" s="30">
        <v>30072</v>
      </c>
      <c r="G25" s="30">
        <v>161736</v>
      </c>
      <c r="H25" s="30">
        <v>93192</v>
      </c>
      <c r="I25" s="30">
        <v>3500</v>
      </c>
      <c r="J25" s="31">
        <v>0</v>
      </c>
      <c r="K25" s="32">
        <v>25000</v>
      </c>
      <c r="L25" s="33" t="s">
        <v>50</v>
      </c>
      <c r="M25" s="34">
        <v>0</v>
      </c>
      <c r="N25" s="34">
        <v>0</v>
      </c>
      <c r="O25" s="34">
        <v>0</v>
      </c>
      <c r="P25" s="34">
        <v>0</v>
      </c>
      <c r="Q25" s="34">
        <v>6</v>
      </c>
      <c r="R25" s="34">
        <v>2</v>
      </c>
      <c r="S25" s="34">
        <v>0</v>
      </c>
      <c r="T25" s="34">
        <v>0</v>
      </c>
      <c r="U25" s="35">
        <f t="shared" si="0"/>
        <v>8</v>
      </c>
      <c r="V25" s="36">
        <f t="shared" si="1"/>
        <v>313500</v>
      </c>
    </row>
    <row r="26" spans="1:22" x14ac:dyDescent="0.45">
      <c r="A26" s="27" t="s">
        <v>77</v>
      </c>
      <c r="B26" s="27" t="s">
        <v>83</v>
      </c>
      <c r="C26" s="28" t="s">
        <v>84</v>
      </c>
      <c r="D26" s="28">
        <v>2023</v>
      </c>
      <c r="E26" s="29" t="s">
        <v>34</v>
      </c>
      <c r="F26" s="30">
        <v>0</v>
      </c>
      <c r="G26" s="30">
        <v>285060</v>
      </c>
      <c r="H26" s="30">
        <v>116885</v>
      </c>
      <c r="I26" s="30">
        <v>0</v>
      </c>
      <c r="J26" s="31">
        <v>0</v>
      </c>
      <c r="K26" s="32">
        <v>34975</v>
      </c>
      <c r="L26" s="33" t="s">
        <v>50</v>
      </c>
      <c r="M26" s="34">
        <v>0</v>
      </c>
      <c r="N26" s="34">
        <v>0</v>
      </c>
      <c r="O26" s="34">
        <v>0</v>
      </c>
      <c r="P26" s="34">
        <v>11</v>
      </c>
      <c r="Q26" s="34">
        <v>6</v>
      </c>
      <c r="R26" s="34">
        <v>0</v>
      </c>
      <c r="S26" s="34">
        <v>0</v>
      </c>
      <c r="T26" s="34">
        <v>0</v>
      </c>
      <c r="U26" s="35">
        <f t="shared" si="0"/>
        <v>17</v>
      </c>
      <c r="V26" s="36">
        <f t="shared" si="1"/>
        <v>436920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6D01FB01-22DC-4C1D-8D16-8A00C584FEF5}"/>
  <conditionalFormatting sqref="V9:V36">
    <cfRule type="cellIs" dxfId="3" priority="4" operator="lessThan">
      <formula>0</formula>
    </cfRule>
  </conditionalFormatting>
  <conditionalFormatting sqref="V9:V36">
    <cfRule type="expression" dxfId="2" priority="2">
      <formula>#REF!&lt;0</formula>
    </cfRule>
  </conditionalFormatting>
  <conditionalFormatting sqref="D9:D36">
    <cfRule type="expression" dxfId="1" priority="1">
      <formula>OR($D9&gt;2023,AND($D9&lt;2023,$D9&lt;&gt;""))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2F580A23-6AA2-4DA0-813B-221537C09CDF}">
      <formula1>"N/A, FMR, Actual Rent"</formula1>
    </dataValidation>
    <dataValidation type="list" allowBlank="1" showInputMessage="1" showErrorMessage="1" sqref="E9:E36" xr:uid="{26CC935D-DCC3-47B4-B62A-235915F20D44}">
      <formula1>"PH, TH, Joint TH &amp; PH-RRH, HMIS, SSO, TRA, PRA, SRA, S+C/SRO"</formula1>
    </dataValidation>
    <dataValidation allowBlank="1" showErrorMessage="1" sqref="A8:V8" xr:uid="{CB0E9FE7-99AE-47A3-BE54-F213032CED2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2022-06-30T21:54:00Z</dcterms:created>
  <dcterms:modified xsi:type="dcterms:W3CDTF">2022-08-17T21:55:49Z</dcterms:modified>
</cp:coreProperties>
</file>