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GA-500\"/>
    </mc:Choice>
  </mc:AlternateContent>
  <xr:revisionPtr revIDLastSave="0" documentId="13_ncr:1_{BA249CF5-3C51-4DAA-B9EC-AE9103EE07E6}" xr6:coauthVersionLast="47" xr6:coauthVersionMax="47" xr10:uidLastSave="{00000000-0000-0000-0000-000000000000}"/>
  <bookViews>
    <workbookView xWindow="-108" yWindow="-108" windowWidth="27288" windowHeight="17544" xr2:uid="{6314AEF2-5FC5-4AA5-AD81-772A9EC26016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<sst xmlns="http://schemas.openxmlformats.org/spreadsheetml/2006/main" count="73" uniqueCount="58">
  <si>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</si>
  <si>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</si>
  <si>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</si>
  <si>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</si>
  <si>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</si>
  <si>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</si>
  <si>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</si>
  <si>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</si>
  <si>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</si>
  <si>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</si>
  <si>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</si>
  <si>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</si>
  <si>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</si>
  <si>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</si>
  <si>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</si>
  <si>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</si>
  <si>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</si>
  <si>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</si>
  <si>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</si>
  <si>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</si>
  <si>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</si>
  <si>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</si>
  <si>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</si>
  <si>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</si>
  <si>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</si>
  <si>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</si>
  <si>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</si>
  <si>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</si>
  <si>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</si>
  <si>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</si>
  <si>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GA-507</t>
  </si>
  <si>
    <t>Union Mission, Inc..</t>
  </si>
  <si>
    <t>Eagles Landing PSH FY 2021</t>
  </si>
  <si>
    <t>GA0118L4B072114</t>
  </si>
  <si>
    <t>PH</t>
  </si>
  <si>
    <t/>
  </si>
  <si>
    <t>Atlanta</t>
  </si>
  <si>
    <t>Savannah/Chatham County CoC</t>
  </si>
  <si>
    <t>Chatham-Savannah Authority for the Homeless</t>
  </si>
  <si>
    <t>Housing Authority of Savannah</t>
  </si>
  <si>
    <t>Housing Authority of Savannah-PSH</t>
  </si>
  <si>
    <t>GA0122L4B072114</t>
  </si>
  <si>
    <t>Unified Case Management FY2021</t>
  </si>
  <si>
    <t>GA0126L4B072114</t>
  </si>
  <si>
    <t>SSO</t>
  </si>
  <si>
    <t>Georgia Housing and Finance Authority</t>
  </si>
  <si>
    <t>Union Mission (Savannah) S+CR</t>
  </si>
  <si>
    <t>GA0127L4B072114</t>
  </si>
  <si>
    <t>FMR</t>
  </si>
  <si>
    <t xml:space="preserve">City of Savannah, Georgia </t>
  </si>
  <si>
    <t>City of Savannah 54 Unit CoC RA Project-FY2021</t>
  </si>
  <si>
    <t>GA0150L4B072113</t>
  </si>
  <si>
    <t>HMIS Lead 2021</t>
  </si>
  <si>
    <t>GA0363L4B072104</t>
  </si>
  <si>
    <t xml:space="preserve">Economic Opportunity Authority for Savannah-Chatham County </t>
  </si>
  <si>
    <t>Tom D.  Austin House</t>
  </si>
  <si>
    <t>GA0382L4B072103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</si>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</sst>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F31A0-F414-4364-A8E7-34657D577A05}">
  <sheetPr codeName="Sheet102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3461594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0</v>
      </c>
      <c r="G9" s="31">
        <v>0</v>
      </c>
      <c r="H9" s="31">
        <v>134916</v>
      </c>
      <c r="I9" s="31">
        <v>38358</v>
      </c>
      <c r="J9" s="31">
        <v>0</v>
      </c>
      <c r="K9" s="32">
        <v>11254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25" si="0">SUM(M9:T9)</f>
        <v>0</v>
      </c>
      <c r="V9" s="36">
        <f t="shared" ref="V9:V25" si="1">SUM(F9:K9)</f>
        <v>184528</v>
      </c>
    </row>
    <row r="10" spans="1:22" x14ac:dyDescent="0.3">
      <c r="A10" s="27" t="s">
        <v>39</v>
      </c>
      <c r="B10" s="27" t="s">
        <v>40</v>
      </c>
      <c r="C10" s="28" t="s">
        <v>41</v>
      </c>
      <c r="D10" s="28">
        <v>2023</v>
      </c>
      <c r="E10" s="29" t="s">
        <v>34</v>
      </c>
      <c r="F10" s="30">
        <v>0</v>
      </c>
      <c r="G10" s="31">
        <v>1279320</v>
      </c>
      <c r="H10" s="31">
        <v>0</v>
      </c>
      <c r="I10" s="31">
        <v>0</v>
      </c>
      <c r="J10" s="31">
        <v>0</v>
      </c>
      <c r="K10" s="32">
        <v>81694</v>
      </c>
      <c r="L10" s="33" t="s">
        <v>57</v>
      </c>
      <c r="M10" s="34">
        <v>0</v>
      </c>
      <c r="N10" s="34">
        <v>0</v>
      </c>
      <c r="O10" s="34">
        <v>40</v>
      </c>
      <c r="P10" s="34">
        <v>38</v>
      </c>
      <c r="Q10" s="34">
        <v>31</v>
      </c>
      <c r="R10" s="34">
        <v>3</v>
      </c>
      <c r="S10" s="34">
        <v>0</v>
      </c>
      <c r="T10" s="34">
        <v>0</v>
      </c>
      <c r="U10" s="35">
        <f t="shared" si="0"/>
        <v>112</v>
      </c>
      <c r="V10" s="36">
        <f t="shared" si="1"/>
        <v>1361014</v>
      </c>
    </row>
    <row r="11" spans="1:22" x14ac:dyDescent="0.3">
      <c r="A11" s="27" t="s">
        <v>38</v>
      </c>
      <c r="B11" s="27" t="s">
        <v>42</v>
      </c>
      <c r="C11" s="28" t="s">
        <v>43</v>
      </c>
      <c r="D11" s="28">
        <v>2023</v>
      </c>
      <c r="E11" s="29" t="s">
        <v>44</v>
      </c>
      <c r="F11" s="30">
        <v>8424</v>
      </c>
      <c r="G11" s="31">
        <v>0</v>
      </c>
      <c r="H11" s="31">
        <v>375316</v>
      </c>
      <c r="I11" s="31">
        <v>0</v>
      </c>
      <c r="J11" s="31">
        <v>0</v>
      </c>
      <c r="K11" s="32">
        <v>26852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410592</v>
      </c>
    </row>
    <row r="12" spans="1:22" x14ac:dyDescent="0.3">
      <c r="A12" s="27" t="s">
        <v>45</v>
      </c>
      <c r="B12" s="27" t="s">
        <v>46</v>
      </c>
      <c r="C12" s="28" t="s">
        <v>47</v>
      </c>
      <c r="D12" s="28">
        <v>2023</v>
      </c>
      <c r="E12" s="29" t="s">
        <v>34</v>
      </c>
      <c r="F12" s="30">
        <v>0</v>
      </c>
      <c r="G12" s="31">
        <v>388908</v>
      </c>
      <c r="H12" s="31">
        <v>0</v>
      </c>
      <c r="I12" s="31">
        <v>0</v>
      </c>
      <c r="J12" s="31">
        <v>0</v>
      </c>
      <c r="K12" s="32">
        <v>20705</v>
      </c>
      <c r="L12" s="33" t="s">
        <v>48</v>
      </c>
      <c r="M12" s="34">
        <v>0</v>
      </c>
      <c r="N12" s="34">
        <v>0</v>
      </c>
      <c r="O12" s="34">
        <v>1</v>
      </c>
      <c r="P12" s="34">
        <v>24</v>
      </c>
      <c r="Q12" s="34">
        <v>4</v>
      </c>
      <c r="R12" s="34">
        <v>0</v>
      </c>
      <c r="S12" s="34">
        <v>0</v>
      </c>
      <c r="T12" s="34">
        <v>0</v>
      </c>
      <c r="U12" s="35">
        <f t="shared" si="0"/>
        <v>29</v>
      </c>
      <c r="V12" s="36">
        <f t="shared" si="1"/>
        <v>409613</v>
      </c>
    </row>
    <row r="13" spans="1:22" x14ac:dyDescent="0.3">
      <c r="A13" s="27" t="s">
        <v>49</v>
      </c>
      <c r="B13" s="27" t="s">
        <v>50</v>
      </c>
      <c r="C13" s="28" t="s">
        <v>51</v>
      </c>
      <c r="D13" s="28">
        <v>2023</v>
      </c>
      <c r="E13" s="29" t="s">
        <v>34</v>
      </c>
      <c r="F13" s="30">
        <v>0</v>
      </c>
      <c r="G13" s="31">
        <v>760608</v>
      </c>
      <c r="H13" s="31">
        <v>0</v>
      </c>
      <c r="I13" s="31">
        <v>0</v>
      </c>
      <c r="J13" s="31">
        <v>0</v>
      </c>
      <c r="K13" s="32">
        <v>40219</v>
      </c>
      <c r="L13" s="33" t="s">
        <v>48</v>
      </c>
      <c r="M13" s="34">
        <v>0</v>
      </c>
      <c r="N13" s="34">
        <v>0</v>
      </c>
      <c r="O13" s="34">
        <v>22</v>
      </c>
      <c r="P13" s="34">
        <v>11</v>
      </c>
      <c r="Q13" s="34">
        <v>20</v>
      </c>
      <c r="R13" s="34">
        <v>1</v>
      </c>
      <c r="S13" s="34">
        <v>0</v>
      </c>
      <c r="T13" s="34">
        <v>0</v>
      </c>
      <c r="U13" s="35">
        <f t="shared" si="0"/>
        <v>54</v>
      </c>
      <c r="V13" s="36">
        <f t="shared" si="1"/>
        <v>800827</v>
      </c>
    </row>
    <row r="14" spans="1:22" x14ac:dyDescent="0.3">
      <c r="A14" s="27" t="s">
        <v>38</v>
      </c>
      <c r="B14" s="27" t="s">
        <v>52</v>
      </c>
      <c r="C14" s="28" t="s">
        <v>53</v>
      </c>
      <c r="D14" s="28">
        <v>2023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35210</v>
      </c>
      <c r="K14" s="32">
        <v>2650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37860</v>
      </c>
    </row>
    <row r="15" spans="1:22" x14ac:dyDescent="0.3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1">
        <v>0</v>
      </c>
      <c r="H15" s="31">
        <v>68032</v>
      </c>
      <c r="I15" s="31">
        <v>174428</v>
      </c>
      <c r="J15" s="31">
        <v>0</v>
      </c>
      <c r="K15" s="32">
        <v>14700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257160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B69F31A0-F414-4364-A8E7-34657D577A05}"/>
  <conditionalFormatting sqref="D9:D25">
    <cfRule type="expression" dxfId="3" priority="4">
      <formula>OR($D9&gt;2023,AND($D9&lt;2023,$D9&lt;&gt;""))</formula>
    </cfRule>
  </conditionalFormatting>
  <conditionalFormatting sqref="V9:V25">
    <cfRule type="cellIs" dxfId="2" priority="3" operator="lessThan">
      <formula>0</formula>
    </cfRule>
  </conditionalFormatting>
  <conditionalFormatting sqref="V9:V25">
    <cfRule type="expression" dxfId="1" priority="1">
      <formula>#REF!&lt;0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240B5E32-97B1-4A46-8F52-4298053D1F91}">
      <formula1>"N/A, FMR, Actual Rent"</formula1>
    </dataValidation>
    <dataValidation type="list" allowBlank="1" showInputMessage="1" showErrorMessage="1" sqref="E9:E25" xr:uid="{B41A8D00-4414-44FF-9F5F-F74F4A18671A}">
      <formula1>"PH, TH, Joint TH &amp; PH-RRH, HMIS, SSO, TRA, PRA, SRA, S+C/SRO"</formula1>
    </dataValidation>
    <dataValidation allowBlank="1" showErrorMessage="1" sqref="A8:V8" xr:uid="{B693827A-DFC9-41DE-9272-81E457A312CA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2022-05-30T18:27:41Z</dcterms:created>
  <dcterms:modified xsi:type="dcterms:W3CDTF">2022-06-06T20:32:52Z</dcterms:modified>
</cp:coreProperties>
</file>