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GA-500\"/>
    </mc:Choice>
  </mc:AlternateContent>
  <xr:revisionPtr revIDLastSave="0" documentId="13_ncr:1_{7688486F-92DC-4A4E-9D23-B969FFE19379}" xr6:coauthVersionLast="47" xr6:coauthVersionMax="47" xr10:uidLastSave="{00000000-0000-0000-0000-000000000000}"/>
  <bookViews>
    <workbookView xWindow="-108" yWindow="-108" windowWidth="27288" windowHeight="17544" xr2:uid="{CA7E0E49-4021-4441-BC2F-5CF2C04C33C9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<sst xmlns="http://schemas.openxmlformats.org/spreadsheetml/2006/main" count="93" uniqueCount="65">
  <si>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</si>
  <si>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</si>
  <si>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</si>
  <si>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</si>
  <si>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</si>
  <si>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</si>
  <si>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</si>
  <si>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</si>
  <si>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</si>
  <si>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</si>
  <si>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</si>
  <si>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</si>
  <si>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</si>
  <si>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</si>
  <si>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</si>
  <si>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</si>
  <si>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</si>
  <si>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</si>
  <si>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</si>
  <si>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</si>
  <si>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</si>
  <si>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</si>
  <si>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</si>
  <si>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</si>
  <si>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</si>
  <si>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</si>
  <si>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</si>
  <si>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</si>
  <si>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</si>
  <si>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</si>
  <si>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GA-502</t>
  </si>
  <si>
    <t>Mary Hall Freedom House, Inc.</t>
  </si>
  <si>
    <t>Higher Ground - Phase III</t>
  </si>
  <si>
    <t>GA0172L4B022111</t>
  </si>
  <si>
    <t>PH</t>
  </si>
  <si>
    <t/>
  </si>
  <si>
    <t>Atlanta</t>
  </si>
  <si>
    <t>Fulton County CoC</t>
  </si>
  <si>
    <t>Fulton County Board of Commissioners</t>
  </si>
  <si>
    <t>CaringWorks, Inc.</t>
  </si>
  <si>
    <t>MOVE SHP</t>
  </si>
  <si>
    <t>GA0197L4B022110</t>
  </si>
  <si>
    <t>Georgia Housing and Finance Authority</t>
  </si>
  <si>
    <t>Fulton HMIS Renewal FY2021</t>
  </si>
  <si>
    <t>GA0232L4B022109</t>
  </si>
  <si>
    <t>Travelers Aid of Metropolitan Atlanta, Inc.</t>
  </si>
  <si>
    <t>Fulton PSH 2021</t>
  </si>
  <si>
    <t>GA0299L4B022106</t>
  </si>
  <si>
    <t>Mary's Heart</t>
  </si>
  <si>
    <t>GA0300L4B022106</t>
  </si>
  <si>
    <t>FY2021 GA-502 Coordinated Intake and Assessment System</t>
  </si>
  <si>
    <t>GA0302L4B022106</t>
  </si>
  <si>
    <t>SSO</t>
  </si>
  <si>
    <t>Partnership Against Domestic Violence</t>
  </si>
  <si>
    <t>PADV Supportive Housing - Fulton County</t>
  </si>
  <si>
    <t>GA0338L4B022105</t>
  </si>
  <si>
    <t>FMR</t>
  </si>
  <si>
    <t>CaringWorks Fulton RISE</t>
  </si>
  <si>
    <t>GA0390L4B022102</t>
  </si>
  <si>
    <t>Georgia Center for Youth Excellence, Ic.</t>
  </si>
  <si>
    <t>Safe House II</t>
  </si>
  <si>
    <t>GA0391L4B022102</t>
  </si>
  <si>
    <t>U-HOPE CDC, Inc.</t>
  </si>
  <si>
    <t>U Hope CDC PSH for Youth</t>
  </si>
  <si>
    <t>GA0392L4B022102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</si>
</sst>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99913-6B2F-48EA-AD65-01501A512C61}">
  <sheetPr codeName="Sheet97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2587148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270107</v>
      </c>
      <c r="G9" s="31">
        <v>0</v>
      </c>
      <c r="H9" s="31">
        <v>61710</v>
      </c>
      <c r="I9" s="31">
        <v>3783</v>
      </c>
      <c r="J9" s="31">
        <v>0</v>
      </c>
      <c r="K9" s="32">
        <v>595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8" si="0">SUM(M9:T9)</f>
        <v>0</v>
      </c>
      <c r="V9" s="36">
        <f t="shared" ref="V9:V28" si="1">SUM(F9:K9)</f>
        <v>336195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330393</v>
      </c>
      <c r="G10" s="31">
        <v>0</v>
      </c>
      <c r="H10" s="31">
        <v>93692</v>
      </c>
      <c r="I10" s="31">
        <v>11349</v>
      </c>
      <c r="J10" s="31">
        <v>0</v>
      </c>
      <c r="K10" s="32">
        <v>17534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452968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76484</v>
      </c>
      <c r="K11" s="32">
        <v>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76484</v>
      </c>
    </row>
    <row r="12" spans="1:22" x14ac:dyDescent="0.3">
      <c r="A12" s="27" t="s">
        <v>45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180785</v>
      </c>
      <c r="G12" s="31">
        <v>0</v>
      </c>
      <c r="H12" s="31">
        <v>34580</v>
      </c>
      <c r="I12" s="31">
        <v>33839</v>
      </c>
      <c r="J12" s="31">
        <v>0</v>
      </c>
      <c r="K12" s="32">
        <v>7000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256204</v>
      </c>
    </row>
    <row r="13" spans="1:22" x14ac:dyDescent="0.3">
      <c r="A13" s="27" t="s">
        <v>31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109328</v>
      </c>
      <c r="G13" s="31">
        <v>0</v>
      </c>
      <c r="H13" s="31">
        <v>92324</v>
      </c>
      <c r="I13" s="31">
        <v>22193</v>
      </c>
      <c r="J13" s="31">
        <v>4350</v>
      </c>
      <c r="K13" s="32">
        <v>4661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232856</v>
      </c>
    </row>
    <row r="14" spans="1:22" x14ac:dyDescent="0.3">
      <c r="A14" s="27" t="s">
        <v>38</v>
      </c>
      <c r="B14" s="27" t="s">
        <v>50</v>
      </c>
      <c r="C14" s="28" t="s">
        <v>51</v>
      </c>
      <c r="D14" s="28">
        <v>2023</v>
      </c>
      <c r="E14" s="29" t="s">
        <v>52</v>
      </c>
      <c r="F14" s="30">
        <v>0</v>
      </c>
      <c r="G14" s="31">
        <v>0</v>
      </c>
      <c r="H14" s="31">
        <v>394306</v>
      </c>
      <c r="I14" s="31">
        <v>0</v>
      </c>
      <c r="J14" s="31">
        <v>0</v>
      </c>
      <c r="K14" s="32">
        <v>11748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406054</v>
      </c>
    </row>
    <row r="15" spans="1:22" x14ac:dyDescent="0.3">
      <c r="A15" s="27" t="s">
        <v>53</v>
      </c>
      <c r="B15" s="27" t="s">
        <v>54</v>
      </c>
      <c r="C15" s="28" t="s">
        <v>55</v>
      </c>
      <c r="D15" s="28">
        <v>2023</v>
      </c>
      <c r="E15" s="29" t="s">
        <v>34</v>
      </c>
      <c r="F15" s="30">
        <v>0</v>
      </c>
      <c r="G15" s="31">
        <v>115644</v>
      </c>
      <c r="H15" s="31">
        <v>26474</v>
      </c>
      <c r="I15" s="31">
        <v>0</v>
      </c>
      <c r="J15" s="31">
        <v>0</v>
      </c>
      <c r="K15" s="32">
        <v>6000</v>
      </c>
      <c r="L15" s="33" t="s">
        <v>56</v>
      </c>
      <c r="M15" s="34">
        <v>0</v>
      </c>
      <c r="N15" s="34">
        <v>0</v>
      </c>
      <c r="O15" s="34">
        <v>0</v>
      </c>
      <c r="P15" s="34">
        <v>5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7</v>
      </c>
      <c r="V15" s="36">
        <f t="shared" si="1"/>
        <v>148118</v>
      </c>
    </row>
    <row r="16" spans="1:22" x14ac:dyDescent="0.3">
      <c r="A16" s="27" t="s">
        <v>39</v>
      </c>
      <c r="B16" s="27" t="s">
        <v>57</v>
      </c>
      <c r="C16" s="28" t="s">
        <v>58</v>
      </c>
      <c r="D16" s="28">
        <v>2023</v>
      </c>
      <c r="E16" s="29" t="s">
        <v>34</v>
      </c>
      <c r="F16" s="30">
        <v>203829</v>
      </c>
      <c r="G16" s="31">
        <v>0</v>
      </c>
      <c r="H16" s="31">
        <v>93591</v>
      </c>
      <c r="I16" s="31">
        <v>35560</v>
      </c>
      <c r="J16" s="31">
        <v>0</v>
      </c>
      <c r="K16" s="32">
        <v>19790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352770</v>
      </c>
    </row>
    <row r="17" spans="1:22" x14ac:dyDescent="0.3">
      <c r="A17" s="27" t="s">
        <v>59</v>
      </c>
      <c r="B17" s="27" t="s">
        <v>60</v>
      </c>
      <c r="C17" s="28" t="s">
        <v>61</v>
      </c>
      <c r="D17" s="28">
        <v>2023</v>
      </c>
      <c r="E17" s="29" t="s">
        <v>34</v>
      </c>
      <c r="F17" s="30">
        <v>49633</v>
      </c>
      <c r="G17" s="31">
        <v>0</v>
      </c>
      <c r="H17" s="31">
        <v>46050</v>
      </c>
      <c r="I17" s="31">
        <v>0</v>
      </c>
      <c r="J17" s="31">
        <v>10400</v>
      </c>
      <c r="K17" s="32">
        <v>6000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112083</v>
      </c>
    </row>
    <row r="18" spans="1:22" x14ac:dyDescent="0.3">
      <c r="A18" s="27" t="s">
        <v>62</v>
      </c>
      <c r="B18" s="27" t="s">
        <v>63</v>
      </c>
      <c r="C18" s="28" t="s">
        <v>64</v>
      </c>
      <c r="D18" s="28">
        <v>2023</v>
      </c>
      <c r="E18" s="29" t="s">
        <v>34</v>
      </c>
      <c r="F18" s="30">
        <v>93607</v>
      </c>
      <c r="G18" s="31">
        <v>0</v>
      </c>
      <c r="H18" s="31">
        <v>63714</v>
      </c>
      <c r="I18" s="31">
        <v>49236</v>
      </c>
      <c r="J18" s="31">
        <v>6859</v>
      </c>
      <c r="K18" s="32">
        <v>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213416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38899913-6B2F-48EA-AD65-01501A512C61}"/>
  <conditionalFormatting sqref="D9:D28">
    <cfRule type="expression" dxfId="3" priority="4">
      <formula>OR($D9&gt;2023,AND($D9&lt;2023,$D9&lt;&gt;""))</formula>
    </cfRule>
  </conditionalFormatting>
  <conditionalFormatting sqref="V9:V28">
    <cfRule type="cellIs" dxfId="2" priority="3" operator="lessThan">
      <formula>0</formula>
    </cfRule>
  </conditionalFormatting>
  <conditionalFormatting sqref="V9:V28">
    <cfRule type="expression" dxfId="1" priority="1">
      <formula>#REF!&lt;0</formula>
    </cfRule>
  </conditionalFormatting>
  <conditionalFormatting sqref="C9:C28">
    <cfRule type="expression" dxfId="0" priority="5">
      <formula>(#REF!&gt;1)</formula>
    </cfRule>
  </conditionalFormatting>
  <dataValidations count="3">
    <dataValidation type="list" allowBlank="1" showInputMessage="1" showErrorMessage="1" sqref="L9:L28" xr:uid="{B23B0304-DD2C-4E4B-9B43-B015C9112ABA}">
      <formula1>"N/A, FMR, Actual Rent"</formula1>
    </dataValidation>
    <dataValidation type="list" allowBlank="1" showInputMessage="1" showErrorMessage="1" sqref="E9:E28" xr:uid="{2EF54E79-151A-4D80-B341-ED45C50C4765}">
      <formula1>"PH, TH, Joint TH &amp; PH-RRH, HMIS, SSO, TRA, PRA, SRA, S+C/SRO"</formula1>
    </dataValidation>
    <dataValidation allowBlank="1" showErrorMessage="1" sqref="A8:V8" xr:uid="{757A2983-A30C-44CF-BE75-1426971150C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2022-05-30T18:27:44Z</dcterms:created>
  <dcterms:modified xsi:type="dcterms:W3CDTF">2022-06-06T20:32:49Z</dcterms:modified>
</cp:coreProperties>
</file>