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B75929FF-8850-44FC-B8CB-44F2390098C6}" xr6:coauthVersionLast="47" xr6:coauthVersionMax="47" xr10:uidLastSave="{00000000-0000-0000-0000-000000000000}"/>
  <bookViews>
    <workbookView xWindow="-98" yWindow="-98" windowWidth="25846" windowHeight="14941" xr2:uid="{947FFCDE-F6F2-4D50-B9BB-977A2EDC7EC3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46" i="1" l="1"/>
  <c r="U46" i="1"/>
  <c r="V45" i="1"/>
  <c r="U45" i="1"/>
  <c r="V44" i="1"/>
  <c r="U44" i="1"/>
  <c r="V43" i="1"/>
  <c r="U43" i="1"/>
  <c r="V42" i="1"/>
  <c r="U42" i="1"/>
  <c r="V41" i="1"/>
  <c r="U41" i="1"/>
  <c r="V40" i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<sst xmlns="http://schemas.openxmlformats.org/spreadsheetml/2006/main" count="182" uniqueCount="104">
  <si>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</si>
  <si>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</si>
  <si>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</si>
  <si>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</si>
  <si>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</si>
  <si>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</si>
  <si>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</si>
  <si>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</si>
  <si>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</si>
  <si>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</si>
  <si>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</si>
  <si>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</si>
  <si>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</si>
  <si>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</si>
  <si>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</si>
  <si>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</si>
  <si>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</si>
  <si>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</si>
  <si>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</si>
  <si>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</si>
  <si>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</si>
  <si>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</si>
  <si>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</si>
  <si>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</si>
  <si>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</si>
  <si>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</si>
  <si>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</si>
  <si>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</si>
  <si>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</si>
  <si>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</si>
  <si>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GA-500</t>
  </si>
  <si>
    <t>Georgia Housing and Finance Authority</t>
  </si>
  <si>
    <t>Atlanta HMIS Renewal FY2021</t>
  </si>
  <si>
    <t>GA0001L4B002113</t>
  </si>
  <si>
    <t/>
  </si>
  <si>
    <t>Atlanta</t>
  </si>
  <si>
    <t>Atlanta CoC</t>
  </si>
  <si>
    <t>Partners for HOME, Inc.</t>
  </si>
  <si>
    <t>Families First S+CR_C</t>
  </si>
  <si>
    <t>GA0011L4B002114</t>
  </si>
  <si>
    <t>PH</t>
  </si>
  <si>
    <t>FMR</t>
  </si>
  <si>
    <t>Welcome House S+CR</t>
  </si>
  <si>
    <t>GA0027L4B002114</t>
  </si>
  <si>
    <t>Presley Woods S+CR</t>
  </si>
  <si>
    <t>GA0030L4B002114</t>
  </si>
  <si>
    <t>Phoenix House S+CR</t>
  </si>
  <si>
    <t>GA0131L4B002113</t>
  </si>
  <si>
    <t>Caring Works  S+CR T</t>
  </si>
  <si>
    <t>GA0132L4B002113</t>
  </si>
  <si>
    <t>CaringWorks, Inc.</t>
  </si>
  <si>
    <t>Shamrock SHP</t>
  </si>
  <si>
    <t>GA0153L4B002110</t>
  </si>
  <si>
    <t>Quest Community Development Organization f/k/a Quest 35, Inc.</t>
  </si>
  <si>
    <t>Quest Village II</t>
  </si>
  <si>
    <t>GA0175L4B002109</t>
  </si>
  <si>
    <t>Caring Works ATL S+CR_C</t>
  </si>
  <si>
    <t>GA0243L4B002109</t>
  </si>
  <si>
    <t>Quest 35 S+CR</t>
  </si>
  <si>
    <t>GA0244L4B002109</t>
  </si>
  <si>
    <t>CaringWorks RISE Atlanta</t>
  </si>
  <si>
    <t>GA0254L4B002108</t>
  </si>
  <si>
    <t>Partnership Against Domestic Violence</t>
  </si>
  <si>
    <t>PADV PH Project - City of Atlanta</t>
  </si>
  <si>
    <t>GA0262L4B002108</t>
  </si>
  <si>
    <t xml:space="preserve">Project Interconnections, Inc. </t>
  </si>
  <si>
    <t>Bridges to Housing FY2021</t>
  </si>
  <si>
    <t>GA0263L4B002108</t>
  </si>
  <si>
    <t>Quest Communities PH25</t>
  </si>
  <si>
    <t>GA0267L4B002109</t>
  </si>
  <si>
    <t>Quest Communities PH15</t>
  </si>
  <si>
    <t>GA0274L4B002107</t>
  </si>
  <si>
    <t>A Way Home FY2021</t>
  </si>
  <si>
    <t>GA0275L4B002107</t>
  </si>
  <si>
    <t xml:space="preserve">Project Community Connections, Inc. </t>
  </si>
  <si>
    <t>PCCI Rapid Re-housing City of Atlanta</t>
  </si>
  <si>
    <t>GA0314L4B002106</t>
  </si>
  <si>
    <t>CHRIS 180</t>
  </si>
  <si>
    <t>Changing Directions Through Collaboration</t>
  </si>
  <si>
    <t>GA0330L4B002105</t>
  </si>
  <si>
    <t>Atlanta CoC Coordinated Entry</t>
  </si>
  <si>
    <t>GA0331L4B002105</t>
  </si>
  <si>
    <t>SSO</t>
  </si>
  <si>
    <t>CaringWorks RISE II Atlanta</t>
  </si>
  <si>
    <t>GA0349L4B002104</t>
  </si>
  <si>
    <t>Atlanta CoC Integrated Care PSH</t>
  </si>
  <si>
    <t>GA0351L4B002104</t>
  </si>
  <si>
    <t>Covenant House Georgia, Inc</t>
  </si>
  <si>
    <t>Covenant House Georgia Pathways to Independence</t>
  </si>
  <si>
    <t>GA0368L4B002103</t>
  </si>
  <si>
    <t>Atlanta CoC PSH 2018</t>
  </si>
  <si>
    <t>GA0369L4B002102</t>
  </si>
  <si>
    <t>Atlanta CoC DV Coordinated Entry</t>
  </si>
  <si>
    <t>GA0401D4B002102</t>
  </si>
  <si>
    <t>Step Up on Second Street, Inc.</t>
  </si>
  <si>
    <t>GA0402 Step Up Pathways Atlanta FY2021</t>
  </si>
  <si>
    <t>GA0402L4B002102</t>
  </si>
  <si>
    <t>Our House, Inc.</t>
  </si>
  <si>
    <t>Our House Family Housing Preservation Project: City of Atlanta</t>
  </si>
  <si>
    <t>GA0416D4B002100</t>
  </si>
  <si>
    <t>Atlanta CoC DV Bonus RRH</t>
  </si>
  <si>
    <t>GA0418D4B002100</t>
  </si>
  <si>
    <t>Atlanta CoC PSH 2021</t>
  </si>
  <si>
    <t>GA0419T4B002100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</si>
</sst>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4E6BC-D73C-4F63-AFE9-FCB459F69294}">
  <sheetPr codeName="Sheet95">
    <pageSetUpPr fitToPage="1"/>
  </sheetPr>
  <dimension ref="A1:V4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35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36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37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9790934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17</v>
      </c>
      <c r="F9" s="30">
        <v>0</v>
      </c>
      <c r="G9" s="30">
        <v>0</v>
      </c>
      <c r="H9" s="30">
        <v>0</v>
      </c>
      <c r="I9" s="30">
        <v>0</v>
      </c>
      <c r="J9" s="31">
        <v>289884</v>
      </c>
      <c r="K9" s="32">
        <v>0</v>
      </c>
      <c r="L9" s="33" t="s">
        <v>34</v>
      </c>
      <c r="M9" s="34"/>
      <c r="N9" s="34"/>
      <c r="O9" s="34"/>
      <c r="P9" s="34"/>
      <c r="Q9" s="34"/>
      <c r="R9" s="34"/>
      <c r="S9" s="34"/>
      <c r="T9" s="34" t="s">
        <v>34</v>
      </c>
      <c r="U9" s="35">
        <f t="shared" ref="U9:U46" si="0">SUM(M9:T9)</f>
        <v>0</v>
      </c>
      <c r="V9" s="36">
        <f t="shared" ref="V9:V46" si="1">SUM(F9:K9)</f>
        <v>289884</v>
      </c>
    </row>
    <row r="10" spans="1:22" x14ac:dyDescent="0.45">
      <c r="A10" s="27" t="s">
        <v>31</v>
      </c>
      <c r="B10" s="27" t="s">
        <v>38</v>
      </c>
      <c r="C10" s="28" t="s">
        <v>39</v>
      </c>
      <c r="D10" s="28">
        <v>2023</v>
      </c>
      <c r="E10" s="29" t="s">
        <v>40</v>
      </c>
      <c r="F10" s="30">
        <v>0</v>
      </c>
      <c r="G10" s="30">
        <v>539184</v>
      </c>
      <c r="H10" s="30">
        <v>0</v>
      </c>
      <c r="I10" s="30">
        <v>0</v>
      </c>
      <c r="J10" s="31">
        <v>0</v>
      </c>
      <c r="K10" s="32">
        <v>24606</v>
      </c>
      <c r="L10" s="33" t="s">
        <v>41</v>
      </c>
      <c r="M10" s="34">
        <v>0</v>
      </c>
      <c r="N10" s="34">
        <v>0</v>
      </c>
      <c r="O10" s="34">
        <v>0</v>
      </c>
      <c r="P10" s="34">
        <v>20</v>
      </c>
      <c r="Q10" s="34">
        <v>12</v>
      </c>
      <c r="R10" s="34">
        <v>0</v>
      </c>
      <c r="S10" s="34">
        <v>0</v>
      </c>
      <c r="T10" s="34">
        <v>0</v>
      </c>
      <c r="U10" s="35">
        <f t="shared" si="0"/>
        <v>32</v>
      </c>
      <c r="V10" s="36">
        <f t="shared" si="1"/>
        <v>563790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2023</v>
      </c>
      <c r="E11" s="29" t="s">
        <v>40</v>
      </c>
      <c r="F11" s="30">
        <v>0</v>
      </c>
      <c r="G11" s="30">
        <v>449820</v>
      </c>
      <c r="H11" s="30">
        <v>0</v>
      </c>
      <c r="I11" s="30">
        <v>0</v>
      </c>
      <c r="J11" s="31">
        <v>0</v>
      </c>
      <c r="K11" s="32">
        <v>20071</v>
      </c>
      <c r="L11" s="33" t="s">
        <v>41</v>
      </c>
      <c r="M11" s="34">
        <v>45</v>
      </c>
      <c r="N11" s="34">
        <v>0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45</v>
      </c>
      <c r="V11" s="36">
        <f t="shared" si="1"/>
        <v>469891</v>
      </c>
    </row>
    <row r="12" spans="1:22" x14ac:dyDescent="0.45">
      <c r="A12" s="27" t="s">
        <v>31</v>
      </c>
      <c r="B12" s="27" t="s">
        <v>44</v>
      </c>
      <c r="C12" s="28" t="s">
        <v>45</v>
      </c>
      <c r="D12" s="28">
        <v>2023</v>
      </c>
      <c r="E12" s="29" t="s">
        <v>40</v>
      </c>
      <c r="F12" s="30">
        <v>0</v>
      </c>
      <c r="G12" s="30">
        <v>213312</v>
      </c>
      <c r="H12" s="30">
        <v>0</v>
      </c>
      <c r="I12" s="30">
        <v>0</v>
      </c>
      <c r="J12" s="31">
        <v>0</v>
      </c>
      <c r="K12" s="32">
        <v>10110</v>
      </c>
      <c r="L12" s="33" t="s">
        <v>41</v>
      </c>
      <c r="M12" s="34">
        <v>0</v>
      </c>
      <c r="N12" s="34">
        <v>16</v>
      </c>
      <c r="O12" s="34">
        <v>0</v>
      </c>
      <c r="P12" s="34">
        <v>0</v>
      </c>
      <c r="Q12" s="34">
        <v>0</v>
      </c>
      <c r="R12" s="34">
        <v>0</v>
      </c>
      <c r="S12" s="34">
        <v>0</v>
      </c>
      <c r="T12" s="34">
        <v>0</v>
      </c>
      <c r="U12" s="35">
        <f t="shared" si="0"/>
        <v>16</v>
      </c>
      <c r="V12" s="36">
        <f t="shared" si="1"/>
        <v>223422</v>
      </c>
    </row>
    <row r="13" spans="1:22" x14ac:dyDescent="0.45">
      <c r="A13" s="27" t="s">
        <v>31</v>
      </c>
      <c r="B13" s="27" t="s">
        <v>46</v>
      </c>
      <c r="C13" s="28" t="s">
        <v>47</v>
      </c>
      <c r="D13" s="28">
        <v>2023</v>
      </c>
      <c r="E13" s="29" t="s">
        <v>40</v>
      </c>
      <c r="F13" s="30">
        <v>0</v>
      </c>
      <c r="G13" s="30">
        <v>294024</v>
      </c>
      <c r="H13" s="30">
        <v>0</v>
      </c>
      <c r="I13" s="30">
        <v>0</v>
      </c>
      <c r="J13" s="31">
        <v>0</v>
      </c>
      <c r="K13" s="32">
        <v>14259</v>
      </c>
      <c r="L13" s="33" t="s">
        <v>41</v>
      </c>
      <c r="M13" s="34">
        <v>0</v>
      </c>
      <c r="N13" s="34">
        <v>19</v>
      </c>
      <c r="O13" s="34">
        <v>3</v>
      </c>
      <c r="P13" s="34">
        <v>0</v>
      </c>
      <c r="Q13" s="34">
        <v>0</v>
      </c>
      <c r="R13" s="34">
        <v>0</v>
      </c>
      <c r="S13" s="34">
        <v>0</v>
      </c>
      <c r="T13" s="34">
        <v>0</v>
      </c>
      <c r="U13" s="35">
        <f t="shared" si="0"/>
        <v>22</v>
      </c>
      <c r="V13" s="36">
        <f t="shared" si="1"/>
        <v>308283</v>
      </c>
    </row>
    <row r="14" spans="1:22" x14ac:dyDescent="0.45">
      <c r="A14" s="27" t="s">
        <v>31</v>
      </c>
      <c r="B14" s="27" t="s">
        <v>48</v>
      </c>
      <c r="C14" s="28" t="s">
        <v>49</v>
      </c>
      <c r="D14" s="28">
        <v>2023</v>
      </c>
      <c r="E14" s="29" t="s">
        <v>40</v>
      </c>
      <c r="F14" s="30">
        <v>0</v>
      </c>
      <c r="G14" s="30">
        <v>169932</v>
      </c>
      <c r="H14" s="30">
        <v>0</v>
      </c>
      <c r="I14" s="30">
        <v>0</v>
      </c>
      <c r="J14" s="31">
        <v>0</v>
      </c>
      <c r="K14" s="32">
        <v>7240</v>
      </c>
      <c r="L14" s="33" t="s">
        <v>41</v>
      </c>
      <c r="M14" s="34">
        <v>17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17</v>
      </c>
      <c r="V14" s="36">
        <f t="shared" si="1"/>
        <v>177172</v>
      </c>
    </row>
    <row r="15" spans="1:22" x14ac:dyDescent="0.45">
      <c r="A15" s="27" t="s">
        <v>50</v>
      </c>
      <c r="B15" s="27" t="s">
        <v>51</v>
      </c>
      <c r="C15" s="28" t="s">
        <v>52</v>
      </c>
      <c r="D15" s="28">
        <v>2023</v>
      </c>
      <c r="E15" s="29" t="s">
        <v>40</v>
      </c>
      <c r="F15" s="30">
        <v>136688</v>
      </c>
      <c r="G15" s="30">
        <v>0</v>
      </c>
      <c r="H15" s="30">
        <v>50500</v>
      </c>
      <c r="I15" s="30">
        <v>41247</v>
      </c>
      <c r="J15" s="31">
        <v>0</v>
      </c>
      <c r="K15" s="32">
        <v>7189</v>
      </c>
      <c r="L15" s="33" t="s">
        <v>34</v>
      </c>
      <c r="M15" s="34">
        <v>0</v>
      </c>
      <c r="N15" s="34">
        <v>0</v>
      </c>
      <c r="O15" s="34">
        <v>10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10</v>
      </c>
      <c r="V15" s="36">
        <f t="shared" si="1"/>
        <v>235624</v>
      </c>
    </row>
    <row r="16" spans="1:22" x14ac:dyDescent="0.45">
      <c r="A16" s="27" t="s">
        <v>53</v>
      </c>
      <c r="B16" s="27" t="s">
        <v>54</v>
      </c>
      <c r="C16" s="28" t="s">
        <v>55</v>
      </c>
      <c r="D16" s="28">
        <v>2023</v>
      </c>
      <c r="E16" s="29" t="s">
        <v>40</v>
      </c>
      <c r="F16" s="30">
        <v>181785</v>
      </c>
      <c r="G16" s="30">
        <v>0</v>
      </c>
      <c r="H16" s="30">
        <v>50400</v>
      </c>
      <c r="I16" s="30">
        <v>101336</v>
      </c>
      <c r="J16" s="31">
        <v>0</v>
      </c>
      <c r="K16" s="32">
        <v>12281</v>
      </c>
      <c r="L16" s="33" t="s">
        <v>34</v>
      </c>
      <c r="M16" s="34"/>
      <c r="N16" s="34"/>
      <c r="O16" s="34"/>
      <c r="P16" s="34"/>
      <c r="Q16" s="34"/>
      <c r="R16" s="34"/>
      <c r="S16" s="34"/>
      <c r="T16" s="34" t="s">
        <v>34</v>
      </c>
      <c r="U16" s="35">
        <f t="shared" si="0"/>
        <v>0</v>
      </c>
      <c r="V16" s="36">
        <f t="shared" si="1"/>
        <v>345802</v>
      </c>
    </row>
    <row r="17" spans="1:22" x14ac:dyDescent="0.45">
      <c r="A17" s="27" t="s">
        <v>31</v>
      </c>
      <c r="B17" s="27" t="s">
        <v>56</v>
      </c>
      <c r="C17" s="28" t="s">
        <v>57</v>
      </c>
      <c r="D17" s="28">
        <v>2023</v>
      </c>
      <c r="E17" s="29" t="s">
        <v>40</v>
      </c>
      <c r="F17" s="30">
        <v>0</v>
      </c>
      <c r="G17" s="30">
        <v>244296</v>
      </c>
      <c r="H17" s="30">
        <v>0</v>
      </c>
      <c r="I17" s="30">
        <v>0</v>
      </c>
      <c r="J17" s="31">
        <v>0</v>
      </c>
      <c r="K17" s="32">
        <v>11686</v>
      </c>
      <c r="L17" s="33" t="s">
        <v>41</v>
      </c>
      <c r="M17" s="34">
        <v>0</v>
      </c>
      <c r="N17" s="34">
        <v>0</v>
      </c>
      <c r="O17" s="34">
        <v>18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18</v>
      </c>
      <c r="V17" s="36">
        <f t="shared" si="1"/>
        <v>255982</v>
      </c>
    </row>
    <row r="18" spans="1:22" x14ac:dyDescent="0.45">
      <c r="A18" s="27" t="s">
        <v>31</v>
      </c>
      <c r="B18" s="27" t="s">
        <v>58</v>
      </c>
      <c r="C18" s="28" t="s">
        <v>59</v>
      </c>
      <c r="D18" s="28">
        <v>2023</v>
      </c>
      <c r="E18" s="29" t="s">
        <v>40</v>
      </c>
      <c r="F18" s="30">
        <v>0</v>
      </c>
      <c r="G18" s="30">
        <v>399276</v>
      </c>
      <c r="H18" s="30">
        <v>0</v>
      </c>
      <c r="I18" s="30">
        <v>0</v>
      </c>
      <c r="J18" s="31">
        <v>0</v>
      </c>
      <c r="K18" s="32">
        <v>5980</v>
      </c>
      <c r="L18" s="33" t="s">
        <v>41</v>
      </c>
      <c r="M18" s="34">
        <v>0</v>
      </c>
      <c r="N18" s="34">
        <v>0</v>
      </c>
      <c r="O18" s="34">
        <v>26</v>
      </c>
      <c r="P18" s="34">
        <v>3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29</v>
      </c>
      <c r="V18" s="36">
        <f t="shared" si="1"/>
        <v>405256</v>
      </c>
    </row>
    <row r="19" spans="1:22" x14ac:dyDescent="0.45">
      <c r="A19" s="27" t="s">
        <v>50</v>
      </c>
      <c r="B19" s="27" t="s">
        <v>60</v>
      </c>
      <c r="C19" s="28" t="s">
        <v>61</v>
      </c>
      <c r="D19" s="28">
        <v>2023</v>
      </c>
      <c r="E19" s="29" t="s">
        <v>40</v>
      </c>
      <c r="F19" s="30">
        <v>658979</v>
      </c>
      <c r="G19" s="30">
        <v>0</v>
      </c>
      <c r="H19" s="30">
        <v>131434</v>
      </c>
      <c r="I19" s="30">
        <v>29803</v>
      </c>
      <c r="J19" s="31">
        <v>0</v>
      </c>
      <c r="K19" s="32">
        <v>40178</v>
      </c>
      <c r="L19" s="33" t="s">
        <v>34</v>
      </c>
      <c r="M19" s="34">
        <v>0</v>
      </c>
      <c r="N19" s="34">
        <v>0</v>
      </c>
      <c r="O19" s="34">
        <v>50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50</v>
      </c>
      <c r="V19" s="36">
        <f t="shared" si="1"/>
        <v>860394</v>
      </c>
    </row>
    <row r="20" spans="1:22" x14ac:dyDescent="0.45">
      <c r="A20" s="27" t="s">
        <v>62</v>
      </c>
      <c r="B20" s="27" t="s">
        <v>63</v>
      </c>
      <c r="C20" s="28" t="s">
        <v>64</v>
      </c>
      <c r="D20" s="28">
        <v>2023</v>
      </c>
      <c r="E20" s="29" t="s">
        <v>40</v>
      </c>
      <c r="F20" s="30">
        <v>0</v>
      </c>
      <c r="G20" s="30">
        <v>152676</v>
      </c>
      <c r="H20" s="30">
        <v>54230</v>
      </c>
      <c r="I20" s="30">
        <v>0</v>
      </c>
      <c r="J20" s="31">
        <v>0</v>
      </c>
      <c r="K20" s="32">
        <v>0</v>
      </c>
      <c r="L20" s="33" t="s">
        <v>41</v>
      </c>
      <c r="M20" s="34">
        <v>0</v>
      </c>
      <c r="N20" s="34">
        <v>0</v>
      </c>
      <c r="O20" s="34">
        <v>3</v>
      </c>
      <c r="P20" s="34">
        <v>6</v>
      </c>
      <c r="Q20" s="34">
        <v>1</v>
      </c>
      <c r="R20" s="34">
        <v>0</v>
      </c>
      <c r="S20" s="34">
        <v>0</v>
      </c>
      <c r="T20" s="34">
        <v>0</v>
      </c>
      <c r="U20" s="35">
        <f t="shared" si="0"/>
        <v>10</v>
      </c>
      <c r="V20" s="36">
        <f t="shared" si="1"/>
        <v>206906</v>
      </c>
    </row>
    <row r="21" spans="1:22" x14ac:dyDescent="0.45">
      <c r="A21" s="27" t="s">
        <v>65</v>
      </c>
      <c r="B21" s="27" t="s">
        <v>66</v>
      </c>
      <c r="C21" s="28" t="s">
        <v>67</v>
      </c>
      <c r="D21" s="28">
        <v>2023</v>
      </c>
      <c r="E21" s="29" t="s">
        <v>40</v>
      </c>
      <c r="F21" s="30">
        <v>206797</v>
      </c>
      <c r="G21" s="30">
        <v>0</v>
      </c>
      <c r="H21" s="30">
        <v>16624</v>
      </c>
      <c r="I21" s="30">
        <v>16886</v>
      </c>
      <c r="J21" s="31">
        <v>0</v>
      </c>
      <c r="K21" s="32">
        <v>12887</v>
      </c>
      <c r="L21" s="33" t="s">
        <v>41</v>
      </c>
      <c r="M21" s="34">
        <v>0</v>
      </c>
      <c r="N21" s="34">
        <v>0</v>
      </c>
      <c r="O21" s="34">
        <v>17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5">
        <f t="shared" si="0"/>
        <v>17</v>
      </c>
      <c r="V21" s="36">
        <f t="shared" si="1"/>
        <v>253194</v>
      </c>
    </row>
    <row r="22" spans="1:22" x14ac:dyDescent="0.45">
      <c r="A22" s="27" t="s">
        <v>53</v>
      </c>
      <c r="B22" s="27" t="s">
        <v>68</v>
      </c>
      <c r="C22" s="28" t="s">
        <v>69</v>
      </c>
      <c r="D22" s="28">
        <v>2023</v>
      </c>
      <c r="E22" s="29" t="s">
        <v>40</v>
      </c>
      <c r="F22" s="30">
        <v>319894</v>
      </c>
      <c r="G22" s="30">
        <v>0</v>
      </c>
      <c r="H22" s="30">
        <v>64757</v>
      </c>
      <c r="I22" s="30">
        <v>14468</v>
      </c>
      <c r="J22" s="31">
        <v>0</v>
      </c>
      <c r="K22" s="32">
        <v>20000</v>
      </c>
      <c r="L22" s="33" t="s">
        <v>34</v>
      </c>
      <c r="M22" s="34"/>
      <c r="N22" s="34"/>
      <c r="O22" s="34"/>
      <c r="P22" s="34"/>
      <c r="Q22" s="34"/>
      <c r="R22" s="34"/>
      <c r="S22" s="34"/>
      <c r="T22" s="34" t="s">
        <v>34</v>
      </c>
      <c r="U22" s="35">
        <f t="shared" si="0"/>
        <v>0</v>
      </c>
      <c r="V22" s="36">
        <f t="shared" si="1"/>
        <v>419119</v>
      </c>
    </row>
    <row r="23" spans="1:22" x14ac:dyDescent="0.45">
      <c r="A23" s="27" t="s">
        <v>53</v>
      </c>
      <c r="B23" s="27" t="s">
        <v>70</v>
      </c>
      <c r="C23" s="28" t="s">
        <v>71</v>
      </c>
      <c r="D23" s="28">
        <v>2023</v>
      </c>
      <c r="E23" s="29" t="s">
        <v>40</v>
      </c>
      <c r="F23" s="30">
        <v>202539</v>
      </c>
      <c r="G23" s="30">
        <v>0</v>
      </c>
      <c r="H23" s="30">
        <v>37000</v>
      </c>
      <c r="I23" s="30">
        <v>34724</v>
      </c>
      <c r="J23" s="31">
        <v>0</v>
      </c>
      <c r="K23" s="32">
        <v>13056</v>
      </c>
      <c r="L23" s="33" t="s">
        <v>34</v>
      </c>
      <c r="M23" s="34"/>
      <c r="N23" s="34"/>
      <c r="O23" s="34"/>
      <c r="P23" s="34"/>
      <c r="Q23" s="34"/>
      <c r="R23" s="34"/>
      <c r="S23" s="34"/>
      <c r="T23" s="34" t="s">
        <v>34</v>
      </c>
      <c r="U23" s="35">
        <f t="shared" si="0"/>
        <v>0</v>
      </c>
      <c r="V23" s="36">
        <f t="shared" si="1"/>
        <v>287319</v>
      </c>
    </row>
    <row r="24" spans="1:22" x14ac:dyDescent="0.45">
      <c r="A24" s="27" t="s">
        <v>65</v>
      </c>
      <c r="B24" s="27" t="s">
        <v>72</v>
      </c>
      <c r="C24" s="28" t="s">
        <v>73</v>
      </c>
      <c r="D24" s="28">
        <v>2023</v>
      </c>
      <c r="E24" s="29" t="s">
        <v>40</v>
      </c>
      <c r="F24" s="30">
        <v>144382</v>
      </c>
      <c r="G24" s="30">
        <v>0</v>
      </c>
      <c r="H24" s="30">
        <v>25689</v>
      </c>
      <c r="I24" s="30">
        <v>35953</v>
      </c>
      <c r="J24" s="31">
        <v>0</v>
      </c>
      <c r="K24" s="32">
        <v>10123</v>
      </c>
      <c r="L24" s="33" t="s">
        <v>41</v>
      </c>
      <c r="M24" s="34">
        <v>0</v>
      </c>
      <c r="N24" s="34">
        <v>0</v>
      </c>
      <c r="O24" s="34">
        <v>11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5">
        <f t="shared" si="0"/>
        <v>11</v>
      </c>
      <c r="V24" s="36">
        <f t="shared" si="1"/>
        <v>216147</v>
      </c>
    </row>
    <row r="25" spans="1:22" x14ac:dyDescent="0.45">
      <c r="A25" s="27" t="s">
        <v>74</v>
      </c>
      <c r="B25" s="27" t="s">
        <v>75</v>
      </c>
      <c r="C25" s="28" t="s">
        <v>76</v>
      </c>
      <c r="D25" s="28">
        <v>2023</v>
      </c>
      <c r="E25" s="29" t="s">
        <v>40</v>
      </c>
      <c r="F25" s="30">
        <v>0</v>
      </c>
      <c r="G25" s="30">
        <v>165408</v>
      </c>
      <c r="H25" s="30">
        <v>251506</v>
      </c>
      <c r="I25" s="30">
        <v>0</v>
      </c>
      <c r="J25" s="31">
        <v>0</v>
      </c>
      <c r="K25" s="32">
        <v>36691</v>
      </c>
      <c r="L25" s="33" t="s">
        <v>41</v>
      </c>
      <c r="M25" s="34">
        <v>4</v>
      </c>
      <c r="N25" s="34">
        <v>0</v>
      </c>
      <c r="O25" s="34">
        <v>3</v>
      </c>
      <c r="P25" s="34">
        <v>3</v>
      </c>
      <c r="Q25" s="34">
        <v>2</v>
      </c>
      <c r="R25" s="34">
        <v>0</v>
      </c>
      <c r="S25" s="34">
        <v>0</v>
      </c>
      <c r="T25" s="34">
        <v>0</v>
      </c>
      <c r="U25" s="35">
        <f t="shared" si="0"/>
        <v>12</v>
      </c>
      <c r="V25" s="36">
        <f t="shared" si="1"/>
        <v>453605</v>
      </c>
    </row>
    <row r="26" spans="1:22" x14ac:dyDescent="0.45">
      <c r="A26" s="27" t="s">
        <v>77</v>
      </c>
      <c r="B26" s="27" t="s">
        <v>78</v>
      </c>
      <c r="C26" s="28" t="s">
        <v>79</v>
      </c>
      <c r="D26" s="28">
        <v>2023</v>
      </c>
      <c r="E26" s="29" t="s">
        <v>40</v>
      </c>
      <c r="F26" s="30">
        <v>0</v>
      </c>
      <c r="G26" s="30">
        <v>311856</v>
      </c>
      <c r="H26" s="30">
        <v>97400</v>
      </c>
      <c r="I26" s="30">
        <v>0</v>
      </c>
      <c r="J26" s="31">
        <v>0</v>
      </c>
      <c r="K26" s="32">
        <v>10000</v>
      </c>
      <c r="L26" s="33" t="s">
        <v>41</v>
      </c>
      <c r="M26" s="34">
        <v>0</v>
      </c>
      <c r="N26" s="34">
        <v>0</v>
      </c>
      <c r="O26" s="34">
        <v>15</v>
      </c>
      <c r="P26" s="34">
        <v>7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22</v>
      </c>
      <c r="V26" s="36">
        <f t="shared" si="1"/>
        <v>419256</v>
      </c>
    </row>
    <row r="27" spans="1:22" x14ac:dyDescent="0.45">
      <c r="A27" s="27" t="s">
        <v>37</v>
      </c>
      <c r="B27" s="27" t="s">
        <v>80</v>
      </c>
      <c r="C27" s="28" t="s">
        <v>81</v>
      </c>
      <c r="D27" s="28">
        <v>2023</v>
      </c>
      <c r="E27" s="29" t="s">
        <v>82</v>
      </c>
      <c r="F27" s="30">
        <v>0</v>
      </c>
      <c r="G27" s="30">
        <v>0</v>
      </c>
      <c r="H27" s="30">
        <v>127400</v>
      </c>
      <c r="I27" s="30">
        <v>0</v>
      </c>
      <c r="J27" s="31">
        <v>0</v>
      </c>
      <c r="K27" s="32">
        <v>12600</v>
      </c>
      <c r="L27" s="33" t="s">
        <v>34</v>
      </c>
      <c r="M27" s="34"/>
      <c r="N27" s="34"/>
      <c r="O27" s="34"/>
      <c r="P27" s="34"/>
      <c r="Q27" s="34"/>
      <c r="R27" s="34"/>
      <c r="S27" s="34"/>
      <c r="T27" s="34" t="s">
        <v>34</v>
      </c>
      <c r="U27" s="35">
        <f t="shared" si="0"/>
        <v>0</v>
      </c>
      <c r="V27" s="36">
        <f t="shared" si="1"/>
        <v>140000</v>
      </c>
    </row>
    <row r="28" spans="1:22" x14ac:dyDescent="0.45">
      <c r="A28" s="27" t="s">
        <v>50</v>
      </c>
      <c r="B28" s="27" t="s">
        <v>83</v>
      </c>
      <c r="C28" s="28" t="s">
        <v>84</v>
      </c>
      <c r="D28" s="28">
        <v>2023</v>
      </c>
      <c r="E28" s="29" t="s">
        <v>40</v>
      </c>
      <c r="F28" s="30">
        <v>0</v>
      </c>
      <c r="G28" s="30">
        <v>0</v>
      </c>
      <c r="H28" s="30">
        <v>161551</v>
      </c>
      <c r="I28" s="30">
        <v>63012</v>
      </c>
      <c r="J28" s="31">
        <v>0</v>
      </c>
      <c r="K28" s="32">
        <v>14543</v>
      </c>
      <c r="L28" s="33" t="s">
        <v>34</v>
      </c>
      <c r="M28" s="34">
        <v>0</v>
      </c>
      <c r="N28" s="34">
        <v>0</v>
      </c>
      <c r="O28" s="34">
        <v>20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20</v>
      </c>
      <c r="V28" s="36">
        <f t="shared" si="1"/>
        <v>239106</v>
      </c>
    </row>
    <row r="29" spans="1:22" x14ac:dyDescent="0.45">
      <c r="A29" s="27" t="s">
        <v>37</v>
      </c>
      <c r="B29" s="27" t="s">
        <v>85</v>
      </c>
      <c r="C29" s="28" t="s">
        <v>86</v>
      </c>
      <c r="D29" s="28">
        <v>2023</v>
      </c>
      <c r="E29" s="29" t="s">
        <v>40</v>
      </c>
      <c r="F29" s="30">
        <v>0</v>
      </c>
      <c r="G29" s="30">
        <v>0</v>
      </c>
      <c r="H29" s="30">
        <v>255035</v>
      </c>
      <c r="I29" s="30">
        <v>61169</v>
      </c>
      <c r="J29" s="31">
        <v>0</v>
      </c>
      <c r="K29" s="32">
        <v>26628</v>
      </c>
      <c r="L29" s="33" t="s">
        <v>34</v>
      </c>
      <c r="M29" s="34"/>
      <c r="N29" s="34"/>
      <c r="O29" s="34"/>
      <c r="P29" s="34"/>
      <c r="Q29" s="34"/>
      <c r="R29" s="34"/>
      <c r="S29" s="34"/>
      <c r="T29" s="34" t="s">
        <v>34</v>
      </c>
      <c r="U29" s="35">
        <f t="shared" si="0"/>
        <v>0</v>
      </c>
      <c r="V29" s="36">
        <f t="shared" si="1"/>
        <v>342832</v>
      </c>
    </row>
    <row r="30" spans="1:22" x14ac:dyDescent="0.45">
      <c r="A30" s="27" t="s">
        <v>87</v>
      </c>
      <c r="B30" s="27" t="s">
        <v>88</v>
      </c>
      <c r="C30" s="28" t="s">
        <v>89</v>
      </c>
      <c r="D30" s="28">
        <v>2023</v>
      </c>
      <c r="E30" s="29" t="s">
        <v>40</v>
      </c>
      <c r="F30" s="30">
        <v>0</v>
      </c>
      <c r="G30" s="30">
        <v>135720</v>
      </c>
      <c r="H30" s="30">
        <v>31284</v>
      </c>
      <c r="I30" s="30">
        <v>0</v>
      </c>
      <c r="J30" s="31">
        <v>0</v>
      </c>
      <c r="K30" s="32">
        <v>8970</v>
      </c>
      <c r="L30" s="33" t="s">
        <v>41</v>
      </c>
      <c r="M30" s="34">
        <v>0</v>
      </c>
      <c r="N30" s="34">
        <v>0</v>
      </c>
      <c r="O30" s="34">
        <v>10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5">
        <f t="shared" si="0"/>
        <v>10</v>
      </c>
      <c r="V30" s="36">
        <f t="shared" si="1"/>
        <v>175974</v>
      </c>
    </row>
    <row r="31" spans="1:22" x14ac:dyDescent="0.45">
      <c r="A31" s="27" t="s">
        <v>37</v>
      </c>
      <c r="B31" s="27" t="s">
        <v>90</v>
      </c>
      <c r="C31" s="28" t="s">
        <v>91</v>
      </c>
      <c r="D31" s="28">
        <v>2023</v>
      </c>
      <c r="E31" s="29" t="s">
        <v>40</v>
      </c>
      <c r="F31" s="30">
        <v>0</v>
      </c>
      <c r="G31" s="30">
        <v>420732</v>
      </c>
      <c r="H31" s="30">
        <v>116392</v>
      </c>
      <c r="I31" s="30">
        <v>0</v>
      </c>
      <c r="J31" s="31">
        <v>0</v>
      </c>
      <c r="K31" s="32">
        <v>49994</v>
      </c>
      <c r="L31" s="33" t="s">
        <v>41</v>
      </c>
      <c r="M31" s="34">
        <v>0</v>
      </c>
      <c r="N31" s="34">
        <v>0</v>
      </c>
      <c r="O31" s="34">
        <v>31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5">
        <f t="shared" si="0"/>
        <v>31</v>
      </c>
      <c r="V31" s="36">
        <f t="shared" si="1"/>
        <v>587118</v>
      </c>
    </row>
    <row r="32" spans="1:22" x14ac:dyDescent="0.45">
      <c r="A32" s="27" t="s">
        <v>37</v>
      </c>
      <c r="B32" s="27" t="s">
        <v>92</v>
      </c>
      <c r="C32" s="28" t="s">
        <v>93</v>
      </c>
      <c r="D32" s="28">
        <v>2023</v>
      </c>
      <c r="E32" s="29" t="s">
        <v>82</v>
      </c>
      <c r="F32" s="30">
        <v>0</v>
      </c>
      <c r="G32" s="30">
        <v>0</v>
      </c>
      <c r="H32" s="30">
        <v>163800</v>
      </c>
      <c r="I32" s="30">
        <v>0</v>
      </c>
      <c r="J32" s="31">
        <v>0</v>
      </c>
      <c r="K32" s="32">
        <v>16200</v>
      </c>
      <c r="L32" s="33" t="s">
        <v>34</v>
      </c>
      <c r="M32" s="34"/>
      <c r="N32" s="34"/>
      <c r="O32" s="34"/>
      <c r="P32" s="34"/>
      <c r="Q32" s="34"/>
      <c r="R32" s="34"/>
      <c r="S32" s="34"/>
      <c r="T32" s="34" t="s">
        <v>34</v>
      </c>
      <c r="U32" s="35">
        <f t="shared" si="0"/>
        <v>0</v>
      </c>
      <c r="V32" s="36">
        <f t="shared" si="1"/>
        <v>180000</v>
      </c>
    </row>
    <row r="33" spans="1:22" x14ac:dyDescent="0.45">
      <c r="A33" s="27" t="s">
        <v>94</v>
      </c>
      <c r="B33" s="27" t="s">
        <v>95</v>
      </c>
      <c r="C33" s="28" t="s">
        <v>96</v>
      </c>
      <c r="D33" s="28">
        <v>2023</v>
      </c>
      <c r="E33" s="29" t="s">
        <v>40</v>
      </c>
      <c r="F33" s="30">
        <v>0</v>
      </c>
      <c r="G33" s="30">
        <v>312156</v>
      </c>
      <c r="H33" s="30">
        <v>118248</v>
      </c>
      <c r="I33" s="30">
        <v>0</v>
      </c>
      <c r="J33" s="31">
        <v>0</v>
      </c>
      <c r="K33" s="32">
        <v>0</v>
      </c>
      <c r="L33" s="33" t="s">
        <v>41</v>
      </c>
      <c r="M33" s="34">
        <v>0</v>
      </c>
      <c r="N33" s="34">
        <v>0</v>
      </c>
      <c r="O33" s="34">
        <v>23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5">
        <f t="shared" si="0"/>
        <v>23</v>
      </c>
      <c r="V33" s="36">
        <f t="shared" si="1"/>
        <v>430404</v>
      </c>
    </row>
    <row r="34" spans="1:22" x14ac:dyDescent="0.45">
      <c r="A34" s="27" t="s">
        <v>97</v>
      </c>
      <c r="B34" s="27" t="s">
        <v>98</v>
      </c>
      <c r="C34" s="28" t="s">
        <v>99</v>
      </c>
      <c r="D34" s="28">
        <v>2023</v>
      </c>
      <c r="E34" s="29" t="s">
        <v>40</v>
      </c>
      <c r="F34" s="30">
        <v>0</v>
      </c>
      <c r="G34" s="30">
        <v>364620</v>
      </c>
      <c r="H34" s="30">
        <v>56000</v>
      </c>
      <c r="I34" s="30">
        <v>0</v>
      </c>
      <c r="J34" s="31">
        <v>0</v>
      </c>
      <c r="K34" s="32">
        <v>25184</v>
      </c>
      <c r="L34" s="33" t="s">
        <v>41</v>
      </c>
      <c r="M34" s="34">
        <v>0</v>
      </c>
      <c r="N34" s="34">
        <v>0</v>
      </c>
      <c r="O34" s="34">
        <v>0</v>
      </c>
      <c r="P34" s="34">
        <v>5</v>
      </c>
      <c r="Q34" s="34">
        <v>15</v>
      </c>
      <c r="R34" s="34">
        <v>0</v>
      </c>
      <c r="S34" s="34">
        <v>0</v>
      </c>
      <c r="T34" s="34">
        <v>0</v>
      </c>
      <c r="U34" s="35">
        <f t="shared" si="0"/>
        <v>20</v>
      </c>
      <c r="V34" s="36">
        <f t="shared" si="1"/>
        <v>445804</v>
      </c>
    </row>
    <row r="35" spans="1:22" x14ac:dyDescent="0.45">
      <c r="A35" s="27" t="s">
        <v>37</v>
      </c>
      <c r="B35" s="27" t="s">
        <v>100</v>
      </c>
      <c r="C35" s="28" t="s">
        <v>101</v>
      </c>
      <c r="D35" s="28">
        <v>2023</v>
      </c>
      <c r="E35" s="29" t="s">
        <v>40</v>
      </c>
      <c r="F35" s="30">
        <v>0</v>
      </c>
      <c r="G35" s="30">
        <v>236652</v>
      </c>
      <c r="H35" s="30">
        <v>148949</v>
      </c>
      <c r="I35" s="30">
        <v>0</v>
      </c>
      <c r="J35" s="31">
        <v>0</v>
      </c>
      <c r="K35" s="32">
        <v>36705</v>
      </c>
      <c r="L35" s="33" t="s">
        <v>41</v>
      </c>
      <c r="M35" s="34">
        <v>4</v>
      </c>
      <c r="N35" s="34">
        <v>0</v>
      </c>
      <c r="O35" s="34">
        <v>0</v>
      </c>
      <c r="P35" s="34">
        <v>9</v>
      </c>
      <c r="Q35" s="34">
        <v>3</v>
      </c>
      <c r="R35" s="34">
        <v>0</v>
      </c>
      <c r="S35" s="34">
        <v>0</v>
      </c>
      <c r="T35" s="34">
        <v>0</v>
      </c>
      <c r="U35" s="35">
        <f t="shared" si="0"/>
        <v>16</v>
      </c>
      <c r="V35" s="36">
        <f t="shared" si="1"/>
        <v>422306</v>
      </c>
    </row>
    <row r="36" spans="1:22" x14ac:dyDescent="0.45">
      <c r="A36" s="27" t="s">
        <v>37</v>
      </c>
      <c r="B36" s="27" t="s">
        <v>102</v>
      </c>
      <c r="C36" s="28" t="s">
        <v>103</v>
      </c>
      <c r="D36" s="28">
        <v>2023</v>
      </c>
      <c r="E36" s="29" t="s">
        <v>40</v>
      </c>
      <c r="F36" s="30">
        <v>0</v>
      </c>
      <c r="G36" s="30">
        <v>0</v>
      </c>
      <c r="H36" s="30">
        <v>396734</v>
      </c>
      <c r="I36" s="30">
        <v>0</v>
      </c>
      <c r="J36" s="31">
        <v>0</v>
      </c>
      <c r="K36" s="32">
        <v>39610</v>
      </c>
      <c r="L36" s="33" t="s">
        <v>34</v>
      </c>
      <c r="M36" s="34"/>
      <c r="N36" s="34"/>
      <c r="O36" s="34"/>
      <c r="P36" s="34"/>
      <c r="Q36" s="34"/>
      <c r="R36" s="34"/>
      <c r="S36" s="34"/>
      <c r="T36" s="34" t="s">
        <v>34</v>
      </c>
      <c r="U36" s="35">
        <f t="shared" si="0"/>
        <v>0</v>
      </c>
      <c r="V36" s="36">
        <f t="shared" si="1"/>
        <v>436344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  <row r="41" spans="1:22" x14ac:dyDescent="0.45">
      <c r="A41" s="27"/>
      <c r="B41" s="27"/>
      <c r="C41" s="28"/>
      <c r="D41" s="28"/>
      <c r="E41" s="29"/>
      <c r="F41" s="30"/>
      <c r="G41" s="31"/>
      <c r="H41" s="31"/>
      <c r="I41" s="31"/>
      <c r="J41" s="31"/>
      <c r="K41" s="32"/>
      <c r="L41" s="33"/>
      <c r="M41" s="34"/>
      <c r="N41" s="34"/>
      <c r="O41" s="34"/>
      <c r="P41" s="34"/>
      <c r="Q41" s="34"/>
      <c r="R41" s="34"/>
      <c r="S41" s="34"/>
      <c r="T41" s="34"/>
      <c r="U41" s="35">
        <f t="shared" si="0"/>
        <v>0</v>
      </c>
      <c r="V41" s="36">
        <f t="shared" si="1"/>
        <v>0</v>
      </c>
    </row>
    <row r="42" spans="1:22" x14ac:dyDescent="0.45">
      <c r="A42" s="27"/>
      <c r="B42" s="27"/>
      <c r="C42" s="28"/>
      <c r="D42" s="28"/>
      <c r="E42" s="29"/>
      <c r="F42" s="30"/>
      <c r="G42" s="31"/>
      <c r="H42" s="31"/>
      <c r="I42" s="31"/>
      <c r="J42" s="31"/>
      <c r="K42" s="32"/>
      <c r="L42" s="33"/>
      <c r="M42" s="34"/>
      <c r="N42" s="34"/>
      <c r="O42" s="34"/>
      <c r="P42" s="34"/>
      <c r="Q42" s="34"/>
      <c r="R42" s="34"/>
      <c r="S42" s="34"/>
      <c r="T42" s="34"/>
      <c r="U42" s="35">
        <f t="shared" si="0"/>
        <v>0</v>
      </c>
      <c r="V42" s="36">
        <f t="shared" si="1"/>
        <v>0</v>
      </c>
    </row>
    <row r="43" spans="1:22" x14ac:dyDescent="0.45">
      <c r="A43" s="27"/>
      <c r="B43" s="27"/>
      <c r="C43" s="28"/>
      <c r="D43" s="28"/>
      <c r="E43" s="29"/>
      <c r="F43" s="30"/>
      <c r="G43" s="31"/>
      <c r="H43" s="31"/>
      <c r="I43" s="31"/>
      <c r="J43" s="31"/>
      <c r="K43" s="32"/>
      <c r="L43" s="33"/>
      <c r="M43" s="34"/>
      <c r="N43" s="34"/>
      <c r="O43" s="34"/>
      <c r="P43" s="34"/>
      <c r="Q43" s="34"/>
      <c r="R43" s="34"/>
      <c r="S43" s="34"/>
      <c r="T43" s="34"/>
      <c r="U43" s="35">
        <f t="shared" si="0"/>
        <v>0</v>
      </c>
      <c r="V43" s="36">
        <f t="shared" si="1"/>
        <v>0</v>
      </c>
    </row>
    <row r="44" spans="1:22" x14ac:dyDescent="0.45">
      <c r="A44" s="27"/>
      <c r="B44" s="27"/>
      <c r="C44" s="28"/>
      <c r="D44" s="28"/>
      <c r="E44" s="29"/>
      <c r="F44" s="30"/>
      <c r="G44" s="31"/>
      <c r="H44" s="31"/>
      <c r="I44" s="31"/>
      <c r="J44" s="31"/>
      <c r="K44" s="32"/>
      <c r="L44" s="33"/>
      <c r="M44" s="34"/>
      <c r="N44" s="34"/>
      <c r="O44" s="34"/>
      <c r="P44" s="34"/>
      <c r="Q44" s="34"/>
      <c r="R44" s="34"/>
      <c r="S44" s="34"/>
      <c r="T44" s="34"/>
      <c r="U44" s="35">
        <f t="shared" si="0"/>
        <v>0</v>
      </c>
      <c r="V44" s="36">
        <f t="shared" si="1"/>
        <v>0</v>
      </c>
    </row>
    <row r="45" spans="1:22" x14ac:dyDescent="0.45">
      <c r="A45" s="27"/>
      <c r="B45" s="27"/>
      <c r="C45" s="28"/>
      <c r="D45" s="28"/>
      <c r="E45" s="29"/>
      <c r="F45" s="30"/>
      <c r="G45" s="31"/>
      <c r="H45" s="31"/>
      <c r="I45" s="31"/>
      <c r="J45" s="31"/>
      <c r="K45" s="32"/>
      <c r="L45" s="33"/>
      <c r="M45" s="34"/>
      <c r="N45" s="34"/>
      <c r="O45" s="34"/>
      <c r="P45" s="34"/>
      <c r="Q45" s="34"/>
      <c r="R45" s="34"/>
      <c r="S45" s="34"/>
      <c r="T45" s="34"/>
      <c r="U45" s="35">
        <f t="shared" si="0"/>
        <v>0</v>
      </c>
      <c r="V45" s="36">
        <f t="shared" si="1"/>
        <v>0</v>
      </c>
    </row>
    <row r="46" spans="1:22" x14ac:dyDescent="0.45">
      <c r="A46" s="27"/>
      <c r="B46" s="27"/>
      <c r="C46" s="28"/>
      <c r="D46" s="28"/>
      <c r="E46" s="29"/>
      <c r="F46" s="30"/>
      <c r="G46" s="31"/>
      <c r="H46" s="31"/>
      <c r="I46" s="31"/>
      <c r="J46" s="31"/>
      <c r="K46" s="32"/>
      <c r="L46" s="33"/>
      <c r="M46" s="34"/>
      <c r="N46" s="34"/>
      <c r="O46" s="34"/>
      <c r="P46" s="34"/>
      <c r="Q46" s="34"/>
      <c r="R46" s="34"/>
      <c r="S46" s="34"/>
      <c r="T46" s="34"/>
      <c r="U46" s="35">
        <f t="shared" si="0"/>
        <v>0</v>
      </c>
      <c r="V46" s="36">
        <f t="shared" si="1"/>
        <v>0</v>
      </c>
    </row>
  </sheetData>
  <autoFilter ref="A8:V8" xr:uid="{AB84E6BC-D73C-4F63-AFE9-FCB459F69294}"/>
  <conditionalFormatting sqref="V9:V46">
    <cfRule type="cellIs" dxfId="3" priority="4" operator="lessThan">
      <formula>0</formula>
    </cfRule>
  </conditionalFormatting>
  <conditionalFormatting sqref="V9:V46">
    <cfRule type="expression" dxfId="2" priority="2">
      <formula>#REF!&lt;0</formula>
    </cfRule>
  </conditionalFormatting>
  <conditionalFormatting sqref="D9:D46">
    <cfRule type="expression" dxfId="1" priority="1">
      <formula>OR($D9&gt;2023,AND($D9&lt;2023,$D9&lt;&gt;""))</formula>
    </cfRule>
  </conditionalFormatting>
  <conditionalFormatting sqref="C9:C46">
    <cfRule type="expression" dxfId="0" priority="5">
      <formula>(#REF!&gt;1)</formula>
    </cfRule>
  </conditionalFormatting>
  <dataValidations count="3">
    <dataValidation type="list" allowBlank="1" showInputMessage="1" showErrorMessage="1" sqref="L9:L46" xr:uid="{0B46639A-4182-458E-918D-46A4C751001B}">
      <formula1>"N/A, FMR, Actual Rent"</formula1>
    </dataValidation>
    <dataValidation type="list" allowBlank="1" showInputMessage="1" showErrorMessage="1" sqref="E9:E46" xr:uid="{5D49B4AF-8E88-4568-93E8-300B28BBC256}">
      <formula1>"PH, TH, Joint TH &amp; PH-RRH, HMIS, SSO, TRA, PRA, SRA, S+C/SRO"</formula1>
    </dataValidation>
    <dataValidation allowBlank="1" showErrorMessage="1" sqref="A8:V8" xr:uid="{B48DD3BC-9E80-4D12-ACDD-4E89AB94E1D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2022-06-30T21:54:05Z</dcterms:created>
  <dcterms:modified xsi:type="dcterms:W3CDTF">2022-08-17T21:56:17Z</dcterms:modified>
</cp:coreProperties>
</file>