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FL-600\"/>
    </mc:Choice>
  </mc:AlternateContent>
  <xr:revisionPtr revIDLastSave="0" documentId="13_ncr:1_{0F5B4EAE-3AEC-485C-9E16-4725F8696E3E}" xr6:coauthVersionLast="47" xr6:coauthVersionMax="47" xr10:uidLastSave="{00000000-0000-0000-0000-000000000000}"/>
  <bookViews>
    <workbookView xWindow="-108" yWindow="-108" windowWidth="27288" windowHeight="17544" xr2:uid="{ECE15896-D4F3-4719-9A64-D6D1BD6145FA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4" i="1" l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<sst xmlns="http://schemas.openxmlformats.org/spreadsheetml/2006/main" count="70" uniqueCount="52">
  <si>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</si>
  <si>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</si>
  <si>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</si>
  <si>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</si>
  <si>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</si>
  <si>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</si>
  <si>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</si>
  <si>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</si>
  <si>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</si>
  <si>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</si>
  <si>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</si>
  <si>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</si>
  <si>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</si>
  <si>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</si>
  <si>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</si>
  <si>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</si>
  <si>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</si>
  <si>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</si>
  <si>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</si>
  <si>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</si>
  <si>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</si>
  <si>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</si>
  <si>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</si>
  <si>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</si>
  <si>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</si>
  <si>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</si>
  <si>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</si>
  <si>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</si>
  <si>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</si>
  <si>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</si>
  <si>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FL-604</t>
  </si>
  <si>
    <t>Monroe Association for Retarded Citizens, Inc.</t>
  </si>
  <si>
    <t>Don Moore Apartments 2021</t>
  </si>
  <si>
    <t>FL0272L4D042114</t>
  </si>
  <si>
    <t>PH</t>
  </si>
  <si>
    <t/>
  </si>
  <si>
    <t>Miami</t>
  </si>
  <si>
    <t>Monroe County CoC</t>
  </si>
  <si>
    <t>Monroe County Homeless Services Continnum-of-Care, Inc.</t>
  </si>
  <si>
    <t>Catholic Charities of the Archdiocese of Miami, Inc.</t>
  </si>
  <si>
    <t>St. Bede Housing for Homeless Renewal FY2021</t>
  </si>
  <si>
    <t>FL0273L4D042114</t>
  </si>
  <si>
    <t>A.H. of Monroe County, Inc. (AIDS Help)</t>
  </si>
  <si>
    <t>Seebol Place 2021</t>
  </si>
  <si>
    <t>FL0319L4D042113</t>
  </si>
  <si>
    <t>St. Theresa Permanent Housing Renewal FY2021</t>
  </si>
  <si>
    <t>FL0593L4D042106</t>
  </si>
  <si>
    <t>Florida Keys Outreach Coalition, Inc.</t>
  </si>
  <si>
    <t>Peacock CH</t>
  </si>
  <si>
    <t>FL0662L4D042105</t>
  </si>
  <si>
    <t>Marty's Place 2021</t>
  </si>
  <si>
    <t>FL0925L4D042100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</si>
</sst>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E9CDF-630B-4FDA-BC2F-656D8F988EDA}">
  <sheetPr codeName="Sheet92">
    <pageSetUpPr fitToPage="1"/>
  </sheetPr>
  <dimension ref="A1:V2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523439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0</v>
      </c>
      <c r="H9" s="31">
        <v>69577</v>
      </c>
      <c r="I9" s="31">
        <v>39814</v>
      </c>
      <c r="J9" s="31">
        <v>0</v>
      </c>
      <c r="K9" s="32">
        <v>4859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24" si="0">SUM(M9:T9)</f>
        <v>0</v>
      </c>
      <c r="V9" s="36">
        <f t="shared" ref="V9:V24" si="1">SUM(F9:K9)</f>
        <v>114250</v>
      </c>
    </row>
    <row r="10" spans="1:22" x14ac:dyDescent="0.3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34</v>
      </c>
      <c r="F10" s="30">
        <v>0</v>
      </c>
      <c r="G10" s="31">
        <v>0</v>
      </c>
      <c r="H10" s="31">
        <v>22272</v>
      </c>
      <c r="I10" s="31">
        <v>199854</v>
      </c>
      <c r="J10" s="31">
        <v>0</v>
      </c>
      <c r="K10" s="32">
        <v>19504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241630</v>
      </c>
    </row>
    <row r="11" spans="1:22" x14ac:dyDescent="0.3">
      <c r="A11" s="27" t="s">
        <v>42</v>
      </c>
      <c r="B11" s="27" t="s">
        <v>43</v>
      </c>
      <c r="C11" s="28" t="s">
        <v>44</v>
      </c>
      <c r="D11" s="28">
        <v>2023</v>
      </c>
      <c r="E11" s="29" t="s">
        <v>34</v>
      </c>
      <c r="F11" s="30">
        <v>0</v>
      </c>
      <c r="G11" s="31">
        <v>0</v>
      </c>
      <c r="H11" s="31">
        <v>9325</v>
      </c>
      <c r="I11" s="31">
        <v>7310</v>
      </c>
      <c r="J11" s="31">
        <v>0</v>
      </c>
      <c r="K11" s="32">
        <v>0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16635</v>
      </c>
    </row>
    <row r="12" spans="1:22" x14ac:dyDescent="0.3">
      <c r="A12" s="27" t="s">
        <v>39</v>
      </c>
      <c r="B12" s="27" t="s">
        <v>45</v>
      </c>
      <c r="C12" s="28" t="s">
        <v>46</v>
      </c>
      <c r="D12" s="28">
        <v>2023</v>
      </c>
      <c r="E12" s="29" t="s">
        <v>34</v>
      </c>
      <c r="F12" s="30">
        <v>0</v>
      </c>
      <c r="G12" s="31">
        <v>0</v>
      </c>
      <c r="H12" s="31">
        <v>14400</v>
      </c>
      <c r="I12" s="31">
        <v>75121</v>
      </c>
      <c r="J12" s="31">
        <v>0</v>
      </c>
      <c r="K12" s="32">
        <v>7934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97455</v>
      </c>
    </row>
    <row r="13" spans="1:22" x14ac:dyDescent="0.3">
      <c r="A13" s="27" t="s">
        <v>47</v>
      </c>
      <c r="B13" s="27" t="s">
        <v>48</v>
      </c>
      <c r="C13" s="28" t="s">
        <v>49</v>
      </c>
      <c r="D13" s="28">
        <v>2023</v>
      </c>
      <c r="E13" s="29" t="s">
        <v>34</v>
      </c>
      <c r="F13" s="30">
        <v>0</v>
      </c>
      <c r="G13" s="31">
        <v>0</v>
      </c>
      <c r="H13" s="31">
        <v>22443</v>
      </c>
      <c r="I13" s="31">
        <v>0</v>
      </c>
      <c r="J13" s="31">
        <v>0</v>
      </c>
      <c r="K13" s="32">
        <v>0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22443</v>
      </c>
    </row>
    <row r="14" spans="1:22" x14ac:dyDescent="0.3">
      <c r="A14" s="27" t="s">
        <v>42</v>
      </c>
      <c r="B14" s="27" t="s">
        <v>50</v>
      </c>
      <c r="C14" s="28" t="s">
        <v>51</v>
      </c>
      <c r="D14" s="28">
        <v>2023</v>
      </c>
      <c r="E14" s="29" t="s">
        <v>34</v>
      </c>
      <c r="F14" s="30">
        <v>0</v>
      </c>
      <c r="G14" s="31">
        <v>0</v>
      </c>
      <c r="H14" s="31">
        <v>5188</v>
      </c>
      <c r="I14" s="31">
        <v>25838</v>
      </c>
      <c r="J14" s="31">
        <v>0</v>
      </c>
      <c r="K14" s="32">
        <v>0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31026</v>
      </c>
    </row>
    <row r="15" spans="1:22" x14ac:dyDescent="0.3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</sheetData>
  <autoFilter ref="A8:V8" xr:uid="{518E9CDF-630B-4FDA-BC2F-656D8F988EDA}"/>
  <conditionalFormatting sqref="D9:D24">
    <cfRule type="expression" dxfId="3" priority="4">
      <formula>OR($D9&gt;2023,AND($D9&lt;2023,$D9&lt;&gt;""))</formula>
    </cfRule>
  </conditionalFormatting>
  <conditionalFormatting sqref="V9:V24">
    <cfRule type="cellIs" dxfId="2" priority="3" operator="lessThan">
      <formula>0</formula>
    </cfRule>
  </conditionalFormatting>
  <conditionalFormatting sqref="V9:V24">
    <cfRule type="expression" dxfId="1" priority="1">
      <formula>#REF!&lt;0</formula>
    </cfRule>
  </conditionalFormatting>
  <conditionalFormatting sqref="C9:C24">
    <cfRule type="expression" dxfId="0" priority="5">
      <formula>(#REF!&gt;1)</formula>
    </cfRule>
  </conditionalFormatting>
  <dataValidations count="3">
    <dataValidation type="list" allowBlank="1" showInputMessage="1" showErrorMessage="1" sqref="L9:L24" xr:uid="{83988A3A-7499-491B-B5D2-EB09EEDC87ED}">
      <formula1>"N/A, FMR, Actual Rent"</formula1>
    </dataValidation>
    <dataValidation type="list" allowBlank="1" showInputMessage="1" showErrorMessage="1" sqref="E9:E24" xr:uid="{04DE99FD-C193-459C-8818-44418E1D4E75}">
      <formula1>"PH, TH, Joint TH &amp; PH-RRH, HMIS, SSO, TRA, PRA, SRA, S+C/SRO"</formula1>
    </dataValidation>
    <dataValidation allowBlank="1" showErrorMessage="1" sqref="A8:V8" xr:uid="{809E0D9B-DB3C-4D0E-945F-BE912AB1BA03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2022-05-30T18:27:47Z</dcterms:created>
  <dcterms:modified xsi:type="dcterms:W3CDTF">2022-06-06T20:32:46Z</dcterms:modified>
</cp:coreProperties>
</file>