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FL-600\"/>
    </mc:Choice>
  </mc:AlternateContent>
  <xr:revisionPtr revIDLastSave="0" documentId="13_ncr:1_{4BC62515-77FC-498F-BE9B-A37B00086030}" xr6:coauthVersionLast="47" xr6:coauthVersionMax="47" xr10:uidLastSave="{00000000-0000-0000-0000-000000000000}"/>
  <bookViews>
    <workbookView xWindow="-108" yWindow="-108" windowWidth="27288" windowHeight="17544" xr2:uid="{BDBEE4B2-8804-470F-B30F-AF9173B72F7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<sst xmlns="http://schemas.openxmlformats.org/spreadsheetml/2006/main" count="82" uniqueCount="56">
  <si>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</si>
  <si>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</si>
  <si>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</si>
  <si>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</si>
  <si>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</si>
  <si>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</si>
  <si>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</si>
  <si>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</si>
  <si>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</si>
  <si>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</si>
  <si>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</si>
  <si>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</si>
  <si>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</si>
  <si>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</si>
  <si>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</si>
  <si>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</si>
  <si>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</si>
  <si>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</si>
  <si>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</si>
  <si>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</si>
  <si>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</si>
  <si>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</si>
  <si>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</si>
  <si>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</si>
  <si>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</si>
  <si>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</si>
  <si>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</si>
  <si>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</si>
  <si>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</si>
  <si>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</si>
  <si>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FL-603</t>
  </si>
  <si>
    <t>Lee County Board of County Commissioners</t>
  </si>
  <si>
    <t>CASL Rental Assistance</t>
  </si>
  <si>
    <t>FL0267L4D032114</t>
  </si>
  <si>
    <t>PH</t>
  </si>
  <si>
    <t>FMR</t>
  </si>
  <si>
    <t/>
  </si>
  <si>
    <t>Miami</t>
  </si>
  <si>
    <t>Ft Myers, Cape Coral/Lee County CoC</t>
  </si>
  <si>
    <t>CASL Supportive Services</t>
  </si>
  <si>
    <t>FL0317L4D032113</t>
  </si>
  <si>
    <t>The Salvation Army Rapid Rehousing</t>
  </si>
  <si>
    <t>FL0537L4D032107</t>
  </si>
  <si>
    <t>SVDP Returning Home Lee County</t>
  </si>
  <si>
    <t>FL0815L4D032102</t>
  </si>
  <si>
    <t>HVS LIFT Rapid Rehousing</t>
  </si>
  <si>
    <t>FL0816L4D032102</t>
  </si>
  <si>
    <t>Goodwill Rapid Rehousing</t>
  </si>
  <si>
    <t>FL0817L4D032102</t>
  </si>
  <si>
    <t>JFCS Rapid Rehousing</t>
  </si>
  <si>
    <t>FL0818L4D032102</t>
  </si>
  <si>
    <t>Southwest Florida Connect SSO-CE</t>
  </si>
  <si>
    <t>FL0819L4D032102</t>
  </si>
  <si>
    <t>SSO</t>
  </si>
  <si>
    <t>CASL Permanent Supportive Housing</t>
  </si>
  <si>
    <t>FL0923L4D032100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</si>
</sst>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CD62-6D0E-4B75-9C4C-E66A2311AEF7}">
  <sheetPr codeName="Sheet91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1948556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191676</v>
      </c>
      <c r="H9" s="31">
        <v>0</v>
      </c>
      <c r="I9" s="31">
        <v>0</v>
      </c>
      <c r="J9" s="31">
        <v>0</v>
      </c>
      <c r="K9" s="32">
        <v>7980</v>
      </c>
      <c r="L9" s="33" t="s">
        <v>35</v>
      </c>
      <c r="M9" s="34">
        <v>0</v>
      </c>
      <c r="N9" s="34">
        <v>0</v>
      </c>
      <c r="O9" s="34">
        <v>2</v>
      </c>
      <c r="P9" s="34">
        <v>6</v>
      </c>
      <c r="Q9" s="34">
        <v>3</v>
      </c>
      <c r="R9" s="34">
        <v>1</v>
      </c>
      <c r="S9" s="34">
        <v>0</v>
      </c>
      <c r="T9" s="34">
        <v>0</v>
      </c>
      <c r="U9" s="35">
        <f t="shared" ref="U9:U27" si="0">SUM(M9:T9)</f>
        <v>12</v>
      </c>
      <c r="V9" s="36">
        <f t="shared" ref="V9:V27" si="1">SUM(F9:K9)</f>
        <v>199656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1">
        <v>0</v>
      </c>
      <c r="H10" s="31">
        <v>93777</v>
      </c>
      <c r="I10" s="31">
        <v>26600</v>
      </c>
      <c r="J10" s="31">
        <v>0</v>
      </c>
      <c r="K10" s="32">
        <v>7780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128157</v>
      </c>
    </row>
    <row r="11" spans="1:22" x14ac:dyDescent="0.3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34</v>
      </c>
      <c r="F11" s="30">
        <v>0</v>
      </c>
      <c r="G11" s="31">
        <v>507624</v>
      </c>
      <c r="H11" s="31">
        <v>97696</v>
      </c>
      <c r="I11" s="31">
        <v>0</v>
      </c>
      <c r="J11" s="31">
        <v>0</v>
      </c>
      <c r="K11" s="32">
        <v>35300</v>
      </c>
      <c r="L11" s="33" t="s">
        <v>35</v>
      </c>
      <c r="M11" s="34">
        <v>0</v>
      </c>
      <c r="N11" s="34">
        <v>0</v>
      </c>
      <c r="O11" s="34">
        <v>0</v>
      </c>
      <c r="P11" s="34">
        <v>13</v>
      </c>
      <c r="Q11" s="34">
        <v>13</v>
      </c>
      <c r="R11" s="34">
        <v>3</v>
      </c>
      <c r="S11" s="34">
        <v>0</v>
      </c>
      <c r="T11" s="34">
        <v>0</v>
      </c>
      <c r="U11" s="35">
        <f t="shared" si="0"/>
        <v>29</v>
      </c>
      <c r="V11" s="36">
        <f t="shared" si="1"/>
        <v>640620</v>
      </c>
    </row>
    <row r="12" spans="1:22" x14ac:dyDescent="0.3">
      <c r="A12" s="27" t="s">
        <v>31</v>
      </c>
      <c r="B12" s="27" t="s">
        <v>43</v>
      </c>
      <c r="C12" s="28" t="s">
        <v>44</v>
      </c>
      <c r="D12" s="28">
        <v>2023</v>
      </c>
      <c r="E12" s="29" t="s">
        <v>34</v>
      </c>
      <c r="F12" s="30">
        <v>0</v>
      </c>
      <c r="G12" s="31">
        <v>111408</v>
      </c>
      <c r="H12" s="31">
        <v>83104</v>
      </c>
      <c r="I12" s="31">
        <v>0</v>
      </c>
      <c r="J12" s="31">
        <v>0</v>
      </c>
      <c r="K12" s="32">
        <v>16500</v>
      </c>
      <c r="L12" s="33" t="s">
        <v>35</v>
      </c>
      <c r="M12" s="34">
        <v>2</v>
      </c>
      <c r="N12" s="34">
        <v>4</v>
      </c>
      <c r="O12" s="34">
        <v>4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10</v>
      </c>
      <c r="V12" s="36">
        <f t="shared" si="1"/>
        <v>211012</v>
      </c>
    </row>
    <row r="13" spans="1:22" x14ac:dyDescent="0.3">
      <c r="A13" s="27" t="s">
        <v>31</v>
      </c>
      <c r="B13" s="27" t="s">
        <v>45</v>
      </c>
      <c r="C13" s="28" t="s">
        <v>46</v>
      </c>
      <c r="D13" s="28">
        <v>2023</v>
      </c>
      <c r="E13" s="29" t="s">
        <v>34</v>
      </c>
      <c r="F13" s="30">
        <v>0</v>
      </c>
      <c r="G13" s="31">
        <v>96864</v>
      </c>
      <c r="H13" s="31">
        <v>8500</v>
      </c>
      <c r="I13" s="31">
        <v>0</v>
      </c>
      <c r="J13" s="31">
        <v>0</v>
      </c>
      <c r="K13" s="32">
        <v>8107</v>
      </c>
      <c r="L13" s="33" t="s">
        <v>35</v>
      </c>
      <c r="M13" s="34">
        <v>0</v>
      </c>
      <c r="N13" s="34">
        <v>4</v>
      </c>
      <c r="O13" s="34">
        <v>3</v>
      </c>
      <c r="P13" s="34">
        <v>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113471</v>
      </c>
    </row>
    <row r="14" spans="1:22" x14ac:dyDescent="0.3">
      <c r="A14" s="27" t="s">
        <v>31</v>
      </c>
      <c r="B14" s="27" t="s">
        <v>47</v>
      </c>
      <c r="C14" s="28" t="s">
        <v>48</v>
      </c>
      <c r="D14" s="28">
        <v>2023</v>
      </c>
      <c r="E14" s="29" t="s">
        <v>34</v>
      </c>
      <c r="F14" s="30">
        <v>0</v>
      </c>
      <c r="G14" s="31">
        <v>140832</v>
      </c>
      <c r="H14" s="31">
        <v>55944</v>
      </c>
      <c r="I14" s="31">
        <v>0</v>
      </c>
      <c r="J14" s="31">
        <v>0</v>
      </c>
      <c r="K14" s="32">
        <v>16200</v>
      </c>
      <c r="L14" s="33" t="s">
        <v>35</v>
      </c>
      <c r="M14" s="34">
        <v>0</v>
      </c>
      <c r="N14" s="34">
        <v>4</v>
      </c>
      <c r="O14" s="34">
        <v>8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12</v>
      </c>
      <c r="V14" s="36">
        <f t="shared" si="1"/>
        <v>212976</v>
      </c>
    </row>
    <row r="15" spans="1:22" x14ac:dyDescent="0.3">
      <c r="A15" s="27" t="s">
        <v>31</v>
      </c>
      <c r="B15" s="27" t="s">
        <v>49</v>
      </c>
      <c r="C15" s="28" t="s">
        <v>50</v>
      </c>
      <c r="D15" s="28">
        <v>2023</v>
      </c>
      <c r="E15" s="29" t="s">
        <v>34</v>
      </c>
      <c r="F15" s="30">
        <v>0</v>
      </c>
      <c r="G15" s="31">
        <v>38064</v>
      </c>
      <c r="H15" s="31">
        <v>58661</v>
      </c>
      <c r="I15" s="31">
        <v>0</v>
      </c>
      <c r="J15" s="31">
        <v>0</v>
      </c>
      <c r="K15" s="32">
        <v>9481</v>
      </c>
      <c r="L15" s="33" t="s">
        <v>35</v>
      </c>
      <c r="M15" s="34">
        <v>3</v>
      </c>
      <c r="N15" s="34">
        <v>1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106206</v>
      </c>
    </row>
    <row r="16" spans="1:22" x14ac:dyDescent="0.3">
      <c r="A16" s="27" t="s">
        <v>31</v>
      </c>
      <c r="B16" s="27" t="s">
        <v>51</v>
      </c>
      <c r="C16" s="28" t="s">
        <v>52</v>
      </c>
      <c r="D16" s="28">
        <v>2023</v>
      </c>
      <c r="E16" s="29" t="s">
        <v>53</v>
      </c>
      <c r="F16" s="30">
        <v>0</v>
      </c>
      <c r="G16" s="31">
        <v>0</v>
      </c>
      <c r="H16" s="31">
        <v>155000</v>
      </c>
      <c r="I16" s="31">
        <v>0</v>
      </c>
      <c r="J16" s="31">
        <v>0</v>
      </c>
      <c r="K16" s="32">
        <v>10000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 t="s">
        <v>36</v>
      </c>
      <c r="U16" s="35">
        <f t="shared" si="0"/>
        <v>0</v>
      </c>
      <c r="V16" s="36">
        <f t="shared" si="1"/>
        <v>165000</v>
      </c>
    </row>
    <row r="17" spans="1:22" x14ac:dyDescent="0.3">
      <c r="A17" s="27" t="s">
        <v>31</v>
      </c>
      <c r="B17" s="27" t="s">
        <v>54</v>
      </c>
      <c r="C17" s="28" t="s">
        <v>55</v>
      </c>
      <c r="D17" s="28">
        <v>2023</v>
      </c>
      <c r="E17" s="29" t="s">
        <v>34</v>
      </c>
      <c r="F17" s="30">
        <v>171458</v>
      </c>
      <c r="G17" s="31">
        <v>0</v>
      </c>
      <c r="H17" s="31">
        <v>0</v>
      </c>
      <c r="I17" s="31">
        <v>0</v>
      </c>
      <c r="J17" s="31">
        <v>0</v>
      </c>
      <c r="K17" s="32">
        <v>0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 t="s">
        <v>36</v>
      </c>
      <c r="U17" s="35">
        <f t="shared" si="0"/>
        <v>0</v>
      </c>
      <c r="V17" s="36">
        <f t="shared" si="1"/>
        <v>171458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0617CD62-6D0E-4B75-9C4C-E66A2311AEF7}"/>
  <conditionalFormatting sqref="D9:D27">
    <cfRule type="expression" dxfId="3" priority="4">
      <formula>OR($D9&gt;2023,AND($D9&lt;2023,$D9&lt;&gt;""))</formula>
    </cfRule>
  </conditionalFormatting>
  <conditionalFormatting sqref="V9:V27">
    <cfRule type="cellIs" dxfId="2" priority="3" operator="lessThan">
      <formula>0</formula>
    </cfRule>
  </conditionalFormatting>
  <conditionalFormatting sqref="V9:V27">
    <cfRule type="expression" dxfId="1" priority="1">
      <formula>#REF!&lt;0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69FB5D59-313B-4DBC-B042-4253A226B3BA}">
      <formula1>"N/A, FMR, Actual Rent"</formula1>
    </dataValidation>
    <dataValidation type="list" allowBlank="1" showInputMessage="1" showErrorMessage="1" sqref="E9:E27" xr:uid="{C94F7A1E-1B27-4557-8BFF-E64CE891DE57}">
      <formula1>"PH, TH, Joint TH &amp; PH-RRH, HMIS, SSO, TRA, PRA, SRA, S+C/SRO"</formula1>
    </dataValidation>
    <dataValidation allowBlank="1" showErrorMessage="1" sqref="A8:V8" xr:uid="{7F9BD7D9-C3B9-4642-AA3F-213AB4F927F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2022-05-30T18:27:47Z</dcterms:created>
  <dcterms:modified xsi:type="dcterms:W3CDTF">2022-06-06T20:32:45Z</dcterms:modified>
</cp:coreProperties>
</file>