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96F8814E-06FD-4EE3-BE8D-39307D54D5A1}" xr6:coauthVersionLast="47" xr6:coauthVersionMax="47" xr10:uidLastSave="{00000000-0000-0000-0000-000000000000}"/>
  <bookViews>
    <workbookView xWindow="-98" yWindow="-98" windowWidth="25846" windowHeight="14941" xr2:uid="{3E9B590C-DF43-449F-810A-4E9C1406704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V28" i="1"/>
  <c r="V13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U31" i="1"/>
  <c r="V30" i="1"/>
  <c r="U30" i="1"/>
  <c r="V29" i="1"/>
  <c r="U29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<sst xmlns="http://schemas.openxmlformats.org/spreadsheetml/2006/main" count="155" uniqueCount="90">
  <si>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</si>
  <si>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</si>
  <si>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</si>
  <si>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</si>
  <si>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</si>
  <si>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</si>
  <si>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</si>
  <si>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</si>
  <si>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</si>
  <si>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</si>
  <si>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</si>
  <si>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</si>
  <si>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</si>
  <si>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</si>
  <si>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</si>
  <si>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</si>
  <si>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</si>
  <si>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</si>
  <si>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</si>
  <si>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</si>
  <si>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</si>
  <si>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</si>
  <si>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</si>
  <si>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</si>
  <si>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</si>
  <si>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</si>
  <si>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</si>
  <si>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</si>
  <si>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</si>
  <si>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</si>
  <si>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FL-601</t>
  </si>
  <si>
    <t xml:space="preserve">Broward County, Florida </t>
  </si>
  <si>
    <t>Samaritan 2008</t>
  </si>
  <si>
    <t>FL0245L4D012112</t>
  </si>
  <si>
    <t>PH</t>
  </si>
  <si>
    <t/>
  </si>
  <si>
    <t>Miami</t>
  </si>
  <si>
    <t>Ft Lauderdale/Broward County CoC</t>
  </si>
  <si>
    <t>Broward County, Florida</t>
  </si>
  <si>
    <t>Volunteers of America of Florida, Inc.</t>
  </si>
  <si>
    <t>Broward I</t>
  </si>
  <si>
    <t>FL0247L4D012114</t>
  </si>
  <si>
    <t>Broward II</t>
  </si>
  <si>
    <t>FL0248L4D012114</t>
  </si>
  <si>
    <t>FMR</t>
  </si>
  <si>
    <t>Chalet Apartments</t>
  </si>
  <si>
    <t>FL0249L4D012114</t>
  </si>
  <si>
    <t>S + C 74 Unit HHOPE Chronic Homeless Initiative</t>
  </si>
  <si>
    <t>FL0251L4D012114</t>
  </si>
  <si>
    <t>NewHart Project FY21</t>
  </si>
  <si>
    <t>FL0254L4D012114</t>
  </si>
  <si>
    <t>Covenant House Florida, Inc.</t>
  </si>
  <si>
    <t>Rights of Passage</t>
  </si>
  <si>
    <t>FL0256L4D012114</t>
  </si>
  <si>
    <t>TH</t>
  </si>
  <si>
    <t>S + C Permanent Housing 29 Units</t>
  </si>
  <si>
    <t>FL0257L4D012114</t>
  </si>
  <si>
    <t>S + C Permanent Housing 88 Units</t>
  </si>
  <si>
    <t>FL0258L4D012114</t>
  </si>
  <si>
    <t>Broward County Housing Authority</t>
  </si>
  <si>
    <t>S+C Permanent Housing 100 Units</t>
  </si>
  <si>
    <t>FL0259L4D012114</t>
  </si>
  <si>
    <t>The Salvation Army, a Georgia Corporation</t>
  </si>
  <si>
    <t>Red Shield/Plymouth Colony Levels I and II</t>
  </si>
  <si>
    <t>FL0260L4D012114</t>
  </si>
  <si>
    <t>Hart &amp; Home FY21</t>
  </si>
  <si>
    <t>FL0364L4D012112</t>
  </si>
  <si>
    <t>S + C Permanent Housing 16 Unit</t>
  </si>
  <si>
    <t>FL0366L4D012112</t>
  </si>
  <si>
    <t>S + C Permanent Housing 18 Unit</t>
  </si>
  <si>
    <t>FL0401L4D012111</t>
  </si>
  <si>
    <t>HMIS 2021</t>
  </si>
  <si>
    <t>FL0465L4D012109</t>
  </si>
  <si>
    <t>Broward Partnership Housing III</t>
  </si>
  <si>
    <t>FL0477L4D012108</t>
  </si>
  <si>
    <t>HOPE4Families Rapid Re-Housing</t>
  </si>
  <si>
    <t>FL0498L4D012108</t>
  </si>
  <si>
    <t>S + C Permanent Housing 25 Units</t>
  </si>
  <si>
    <t>FL0534L4D012107</t>
  </si>
  <si>
    <t>Broward IV (Samaritan Expansion)</t>
  </si>
  <si>
    <t>FL0535L4D012107</t>
  </si>
  <si>
    <t>Broward Partnership Housing IV</t>
  </si>
  <si>
    <t>FL0668L4D012105</t>
  </si>
  <si>
    <t>ROP2-Rapid Re-Housing Leasing Assistance</t>
  </si>
  <si>
    <t>FL0705L4D012104</t>
  </si>
  <si>
    <t>SHIELD Housing Project</t>
  </si>
  <si>
    <t>FL0714L4D012103</t>
  </si>
  <si>
    <t>Broward Partnership Housing V</t>
  </si>
  <si>
    <t>FL0715L4D012103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</si>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</sst>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BBDA-0EA1-4AF6-86BE-18C3EA2AC9B6}">
  <sheetPr codeName="Sheet89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11777306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0</v>
      </c>
      <c r="I9" s="31">
        <v>290886</v>
      </c>
      <c r="J9" s="31">
        <v>0</v>
      </c>
      <c r="K9" s="32">
        <v>28431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1" si="0">SUM(M9:T9)</f>
        <v>0</v>
      </c>
      <c r="V9" s="36">
        <f t="shared" ref="V9:V41" si="1">SUM(F9:K9)</f>
        <v>319317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324451</v>
      </c>
      <c r="G10" s="30">
        <v>0</v>
      </c>
      <c r="H10" s="30">
        <v>86242</v>
      </c>
      <c r="I10" s="30">
        <v>19647</v>
      </c>
      <c r="J10" s="31">
        <v>0</v>
      </c>
      <c r="K10" s="32">
        <v>23098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453438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820292</v>
      </c>
      <c r="H11" s="31">
        <v>204070</v>
      </c>
      <c r="I11" s="31">
        <v>0</v>
      </c>
      <c r="J11" s="31">
        <v>0</v>
      </c>
      <c r="K11" s="32">
        <v>102436</v>
      </c>
      <c r="L11" s="33" t="s">
        <v>44</v>
      </c>
      <c r="M11" s="34">
        <v>0</v>
      </c>
      <c r="N11" s="34">
        <v>1</v>
      </c>
      <c r="O11" s="34">
        <v>45</v>
      </c>
      <c r="P11" s="34">
        <v>5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53</v>
      </c>
      <c r="V11" s="36">
        <f t="shared" si="1"/>
        <v>1126798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0</v>
      </c>
      <c r="H12" s="30">
        <v>212105</v>
      </c>
      <c r="I12" s="30">
        <v>0</v>
      </c>
      <c r="J12" s="31">
        <v>0</v>
      </c>
      <c r="K12" s="32">
        <v>14847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226952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1">
        <v>1031190</v>
      </c>
      <c r="H13" s="31">
        <v>0</v>
      </c>
      <c r="I13" s="31">
        <v>0</v>
      </c>
      <c r="J13" s="31">
        <v>3492</v>
      </c>
      <c r="K13" s="32">
        <v>99196</v>
      </c>
      <c r="L13" s="33" t="s">
        <v>44</v>
      </c>
      <c r="M13" s="34">
        <v>0</v>
      </c>
      <c r="N13" s="34">
        <v>12</v>
      </c>
      <c r="O13" s="34">
        <v>59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71</v>
      </c>
      <c r="V13" s="36">
        <f t="shared" si="1"/>
        <v>1133878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1">
        <v>317728</v>
      </c>
      <c r="H14" s="31">
        <v>80376</v>
      </c>
      <c r="I14" s="31">
        <v>0</v>
      </c>
      <c r="J14" s="31">
        <v>0</v>
      </c>
      <c r="K14" s="32">
        <v>39810</v>
      </c>
      <c r="L14" s="33" t="s">
        <v>89</v>
      </c>
      <c r="M14" s="34">
        <v>0</v>
      </c>
      <c r="N14" s="34">
        <v>1</v>
      </c>
      <c r="O14" s="34">
        <v>3</v>
      </c>
      <c r="P14" s="34">
        <v>14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18</v>
      </c>
      <c r="V14" s="36">
        <f t="shared" si="1"/>
        <v>437914</v>
      </c>
    </row>
    <row r="15" spans="1:22" x14ac:dyDescent="0.45">
      <c r="A15" s="27" t="s">
        <v>51</v>
      </c>
      <c r="B15" s="27" t="s">
        <v>52</v>
      </c>
      <c r="C15" s="28" t="s">
        <v>53</v>
      </c>
      <c r="D15" s="28">
        <v>2023</v>
      </c>
      <c r="E15" s="29" t="s">
        <v>54</v>
      </c>
      <c r="F15" s="30">
        <v>37500</v>
      </c>
      <c r="G15" s="30">
        <v>0</v>
      </c>
      <c r="H15" s="30">
        <v>119764</v>
      </c>
      <c r="I15" s="30">
        <v>10712</v>
      </c>
      <c r="J15" s="31">
        <v>0</v>
      </c>
      <c r="K15" s="32">
        <v>11442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179418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438963</v>
      </c>
      <c r="H16" s="31">
        <v>0</v>
      </c>
      <c r="I16" s="31">
        <v>0</v>
      </c>
      <c r="J16" s="31">
        <v>4484</v>
      </c>
      <c r="K16" s="32">
        <v>43258</v>
      </c>
      <c r="L16" s="33" t="s">
        <v>44</v>
      </c>
      <c r="M16" s="34">
        <v>0</v>
      </c>
      <c r="N16" s="34">
        <v>0</v>
      </c>
      <c r="O16" s="34">
        <v>26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29</v>
      </c>
      <c r="V16" s="36">
        <f t="shared" si="1"/>
        <v>486705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1">
        <v>1084451</v>
      </c>
      <c r="H17" s="31">
        <v>0</v>
      </c>
      <c r="I17" s="31">
        <v>0</v>
      </c>
      <c r="J17" s="31">
        <v>2643</v>
      </c>
      <c r="K17" s="32">
        <v>106267</v>
      </c>
      <c r="L17" s="33" t="s">
        <v>44</v>
      </c>
      <c r="M17" s="34">
        <v>0</v>
      </c>
      <c r="N17" s="34">
        <v>13</v>
      </c>
      <c r="O17" s="34">
        <v>39</v>
      </c>
      <c r="P17" s="34">
        <v>7</v>
      </c>
      <c r="Q17" s="34">
        <v>3</v>
      </c>
      <c r="R17" s="34">
        <v>4</v>
      </c>
      <c r="S17" s="34">
        <v>0</v>
      </c>
      <c r="T17" s="34">
        <v>0</v>
      </c>
      <c r="U17" s="35">
        <f t="shared" si="0"/>
        <v>66</v>
      </c>
      <c r="V17" s="36">
        <f t="shared" si="1"/>
        <v>1193361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0">
        <v>1151736</v>
      </c>
      <c r="H18" s="30">
        <v>0</v>
      </c>
      <c r="I18" s="30">
        <v>0</v>
      </c>
      <c r="J18" s="31">
        <v>5469</v>
      </c>
      <c r="K18" s="32">
        <v>102166</v>
      </c>
      <c r="L18" s="33" t="s">
        <v>44</v>
      </c>
      <c r="M18" s="34">
        <v>0</v>
      </c>
      <c r="N18" s="34">
        <v>0</v>
      </c>
      <c r="O18" s="34">
        <v>50</v>
      </c>
      <c r="P18" s="34">
        <v>19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71</v>
      </c>
      <c r="V18" s="36">
        <f t="shared" si="1"/>
        <v>1259371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2023</v>
      </c>
      <c r="E19" s="29" t="s">
        <v>54</v>
      </c>
      <c r="F19" s="30">
        <v>0</v>
      </c>
      <c r="G19" s="30">
        <v>0</v>
      </c>
      <c r="H19" s="30">
        <v>0</v>
      </c>
      <c r="I19" s="30">
        <v>475415</v>
      </c>
      <c r="J19" s="31">
        <v>0</v>
      </c>
      <c r="K19" s="32">
        <v>47541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522956</v>
      </c>
    </row>
    <row r="20" spans="1:22" x14ac:dyDescent="0.45">
      <c r="A20" s="27" t="s">
        <v>31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0</v>
      </c>
      <c r="G20" s="31">
        <v>241130</v>
      </c>
      <c r="H20" s="31">
        <v>39018</v>
      </c>
      <c r="I20" s="31">
        <v>0</v>
      </c>
      <c r="J20" s="31">
        <v>0</v>
      </c>
      <c r="K20" s="32">
        <v>28015</v>
      </c>
      <c r="L20" s="33" t="s">
        <v>44</v>
      </c>
      <c r="M20" s="34">
        <v>0</v>
      </c>
      <c r="N20" s="34">
        <v>3</v>
      </c>
      <c r="O20" s="34">
        <v>1</v>
      </c>
      <c r="P20" s="34">
        <v>10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14</v>
      </c>
      <c r="V20" s="36">
        <f t="shared" si="1"/>
        <v>308163</v>
      </c>
    </row>
    <row r="21" spans="1:22" x14ac:dyDescent="0.45">
      <c r="A21" s="27" t="s">
        <v>31</v>
      </c>
      <c r="B21" s="27" t="s">
        <v>67</v>
      </c>
      <c r="C21" s="28" t="s">
        <v>68</v>
      </c>
      <c r="D21" s="28">
        <v>2023</v>
      </c>
      <c r="E21" s="29" t="s">
        <v>34</v>
      </c>
      <c r="F21" s="30">
        <v>0</v>
      </c>
      <c r="G21" s="31">
        <v>269230</v>
      </c>
      <c r="H21" s="31">
        <v>0</v>
      </c>
      <c r="I21" s="31">
        <v>0</v>
      </c>
      <c r="J21" s="31">
        <v>2047</v>
      </c>
      <c r="K21" s="32">
        <v>26426</v>
      </c>
      <c r="L21" s="33" t="s">
        <v>44</v>
      </c>
      <c r="M21" s="34">
        <v>0</v>
      </c>
      <c r="N21" s="34">
        <v>0</v>
      </c>
      <c r="O21" s="34">
        <v>17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18</v>
      </c>
      <c r="V21" s="36">
        <f t="shared" si="1"/>
        <v>297703</v>
      </c>
    </row>
    <row r="22" spans="1:22" x14ac:dyDescent="0.45">
      <c r="A22" s="27" t="s">
        <v>31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0</v>
      </c>
      <c r="G22" s="31">
        <v>249963</v>
      </c>
      <c r="H22" s="31">
        <v>0</v>
      </c>
      <c r="I22" s="31">
        <v>0</v>
      </c>
      <c r="J22" s="31">
        <v>539</v>
      </c>
      <c r="K22" s="32">
        <v>23860</v>
      </c>
      <c r="L22" s="33" t="s">
        <v>44</v>
      </c>
      <c r="M22" s="34">
        <v>0</v>
      </c>
      <c r="N22" s="34">
        <v>9</v>
      </c>
      <c r="O22" s="34">
        <v>5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17</v>
      </c>
      <c r="V22" s="36">
        <f t="shared" si="1"/>
        <v>274362</v>
      </c>
    </row>
    <row r="23" spans="1:22" x14ac:dyDescent="0.45">
      <c r="A23" s="27" t="s">
        <v>31</v>
      </c>
      <c r="B23" s="27" t="s">
        <v>71</v>
      </c>
      <c r="C23" s="28" t="s">
        <v>72</v>
      </c>
      <c r="D23" s="28">
        <v>2023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281217</v>
      </c>
      <c r="K23" s="32">
        <v>28122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309339</v>
      </c>
    </row>
    <row r="24" spans="1:22" x14ac:dyDescent="0.45">
      <c r="A24" s="27" t="s">
        <v>31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0</v>
      </c>
      <c r="G24" s="31">
        <v>242115</v>
      </c>
      <c r="H24" s="31">
        <v>103696</v>
      </c>
      <c r="I24" s="31">
        <v>0</v>
      </c>
      <c r="J24" s="31">
        <v>0</v>
      </c>
      <c r="K24" s="32">
        <v>34581</v>
      </c>
      <c r="L24" s="33" t="s">
        <v>89</v>
      </c>
      <c r="M24" s="34">
        <v>0</v>
      </c>
      <c r="N24" s="34">
        <v>0</v>
      </c>
      <c r="O24" s="34">
        <v>15</v>
      </c>
      <c r="P24" s="34">
        <v>2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17</v>
      </c>
      <c r="V24" s="36">
        <f t="shared" si="1"/>
        <v>380392</v>
      </c>
    </row>
    <row r="25" spans="1:22" x14ac:dyDescent="0.45">
      <c r="A25" s="27" t="s">
        <v>31</v>
      </c>
      <c r="B25" s="27" t="s">
        <v>75</v>
      </c>
      <c r="C25" s="28" t="s">
        <v>76</v>
      </c>
      <c r="D25" s="28">
        <v>2023</v>
      </c>
      <c r="E25" s="29" t="s">
        <v>34</v>
      </c>
      <c r="F25" s="30">
        <v>0</v>
      </c>
      <c r="G25" s="31">
        <v>255523</v>
      </c>
      <c r="H25" s="31">
        <v>45849</v>
      </c>
      <c r="I25" s="31">
        <v>0</v>
      </c>
      <c r="J25" s="31">
        <v>0</v>
      </c>
      <c r="K25" s="32">
        <v>30137</v>
      </c>
      <c r="L25" s="33" t="s">
        <v>44</v>
      </c>
      <c r="M25" s="34">
        <v>0</v>
      </c>
      <c r="N25" s="34">
        <v>0</v>
      </c>
      <c r="O25" s="34">
        <v>5</v>
      </c>
      <c r="P25" s="34">
        <v>7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14</v>
      </c>
      <c r="V25" s="36">
        <f t="shared" si="1"/>
        <v>331509</v>
      </c>
    </row>
    <row r="26" spans="1:22" x14ac:dyDescent="0.45">
      <c r="A26" s="27" t="s">
        <v>31</v>
      </c>
      <c r="B26" s="27" t="s">
        <v>77</v>
      </c>
      <c r="C26" s="28" t="s">
        <v>78</v>
      </c>
      <c r="D26" s="28">
        <v>2023</v>
      </c>
      <c r="E26" s="29" t="s">
        <v>34</v>
      </c>
      <c r="F26" s="30">
        <v>0</v>
      </c>
      <c r="G26" s="31">
        <v>279460</v>
      </c>
      <c r="H26" s="31">
        <v>0</v>
      </c>
      <c r="I26" s="31">
        <v>0</v>
      </c>
      <c r="J26" s="31">
        <v>739</v>
      </c>
      <c r="K26" s="32">
        <v>26750</v>
      </c>
      <c r="L26" s="33" t="s">
        <v>44</v>
      </c>
      <c r="M26" s="34">
        <v>0</v>
      </c>
      <c r="N26" s="34">
        <v>9</v>
      </c>
      <c r="O26" s="34">
        <v>7</v>
      </c>
      <c r="P26" s="34">
        <v>3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19</v>
      </c>
      <c r="V26" s="36">
        <f t="shared" si="1"/>
        <v>306949</v>
      </c>
    </row>
    <row r="27" spans="1:22" x14ac:dyDescent="0.45">
      <c r="A27" s="27" t="s">
        <v>31</v>
      </c>
      <c r="B27" s="27" t="s">
        <v>79</v>
      </c>
      <c r="C27" s="28" t="s">
        <v>80</v>
      </c>
      <c r="D27" s="28">
        <v>2023</v>
      </c>
      <c r="E27" s="29" t="s">
        <v>34</v>
      </c>
      <c r="F27" s="30">
        <v>0</v>
      </c>
      <c r="G27" s="31">
        <v>268360</v>
      </c>
      <c r="H27" s="31">
        <v>74455</v>
      </c>
      <c r="I27" s="31">
        <v>0</v>
      </c>
      <c r="J27" s="31">
        <v>0</v>
      </c>
      <c r="K27" s="32">
        <v>34282</v>
      </c>
      <c r="L27" s="33" t="s">
        <v>44</v>
      </c>
      <c r="M27" s="34">
        <v>0</v>
      </c>
      <c r="N27" s="34">
        <v>0</v>
      </c>
      <c r="O27" s="34">
        <v>10</v>
      </c>
      <c r="P27" s="34">
        <v>2</v>
      </c>
      <c r="Q27" s="34">
        <v>2</v>
      </c>
      <c r="R27" s="34">
        <v>1</v>
      </c>
      <c r="S27" s="34">
        <v>0</v>
      </c>
      <c r="T27" s="34">
        <v>0</v>
      </c>
      <c r="U27" s="35">
        <f t="shared" si="0"/>
        <v>15</v>
      </c>
      <c r="V27" s="36">
        <f t="shared" si="1"/>
        <v>377097</v>
      </c>
    </row>
    <row r="28" spans="1:22" x14ac:dyDescent="0.45">
      <c r="A28" s="27" t="s">
        <v>31</v>
      </c>
      <c r="B28" s="27" t="s">
        <v>81</v>
      </c>
      <c r="C28" s="28" t="s">
        <v>82</v>
      </c>
      <c r="D28" s="28">
        <v>2023</v>
      </c>
      <c r="E28" s="29" t="s">
        <v>34</v>
      </c>
      <c r="F28" s="30">
        <v>0</v>
      </c>
      <c r="G28" s="31">
        <v>411581</v>
      </c>
      <c r="H28" s="31">
        <v>0</v>
      </c>
      <c r="I28" s="31">
        <v>0</v>
      </c>
      <c r="J28" s="31">
        <v>0</v>
      </c>
      <c r="K28" s="32">
        <v>40206</v>
      </c>
      <c r="L28" s="33" t="s">
        <v>89</v>
      </c>
      <c r="M28" s="34">
        <v>0</v>
      </c>
      <c r="N28" s="34">
        <v>0</v>
      </c>
      <c r="O28" s="34">
        <v>25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28</v>
      </c>
      <c r="V28" s="36">
        <f t="shared" si="1"/>
        <v>451787</v>
      </c>
    </row>
    <row r="29" spans="1:22" x14ac:dyDescent="0.45">
      <c r="A29" s="27" t="s">
        <v>31</v>
      </c>
      <c r="B29" s="27" t="s">
        <v>83</v>
      </c>
      <c r="C29" s="28" t="s">
        <v>84</v>
      </c>
      <c r="D29" s="28">
        <v>2023</v>
      </c>
      <c r="E29" s="29" t="s">
        <v>34</v>
      </c>
      <c r="F29" s="30">
        <v>0</v>
      </c>
      <c r="G29" s="31">
        <v>157659</v>
      </c>
      <c r="H29" s="31">
        <v>59045</v>
      </c>
      <c r="I29" s="31">
        <v>0</v>
      </c>
      <c r="J29" s="31">
        <v>0</v>
      </c>
      <c r="K29" s="32">
        <v>21483</v>
      </c>
      <c r="L29" s="33" t="s">
        <v>44</v>
      </c>
      <c r="M29" s="34">
        <v>0</v>
      </c>
      <c r="N29" s="34">
        <v>3</v>
      </c>
      <c r="O29" s="34">
        <v>8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11</v>
      </c>
      <c r="V29" s="36">
        <f t="shared" si="1"/>
        <v>238187</v>
      </c>
    </row>
    <row r="30" spans="1:22" x14ac:dyDescent="0.45">
      <c r="A30" s="27" t="s">
        <v>31</v>
      </c>
      <c r="B30" s="27" t="s">
        <v>85</v>
      </c>
      <c r="C30" s="28" t="s">
        <v>86</v>
      </c>
      <c r="D30" s="28">
        <v>2023</v>
      </c>
      <c r="E30" s="29" t="s">
        <v>34</v>
      </c>
      <c r="F30" s="30">
        <v>0</v>
      </c>
      <c r="G30" s="31">
        <v>695111</v>
      </c>
      <c r="H30" s="31">
        <v>0</v>
      </c>
      <c r="I30" s="31">
        <v>0</v>
      </c>
      <c r="J30" s="31">
        <v>1469</v>
      </c>
      <c r="K30" s="32">
        <v>69177</v>
      </c>
      <c r="L30" s="33" t="s">
        <v>44</v>
      </c>
      <c r="M30" s="34">
        <v>0</v>
      </c>
      <c r="N30" s="34">
        <v>0</v>
      </c>
      <c r="O30" s="34">
        <v>23</v>
      </c>
      <c r="P30" s="34">
        <v>3</v>
      </c>
      <c r="Q30" s="34">
        <v>3</v>
      </c>
      <c r="R30" s="34">
        <v>7</v>
      </c>
      <c r="S30" s="34">
        <v>0</v>
      </c>
      <c r="T30" s="34">
        <v>0</v>
      </c>
      <c r="U30" s="35">
        <f t="shared" si="0"/>
        <v>36</v>
      </c>
      <c r="V30" s="36">
        <f t="shared" si="1"/>
        <v>765757</v>
      </c>
    </row>
    <row r="31" spans="1:22" x14ac:dyDescent="0.45">
      <c r="A31" s="27" t="s">
        <v>31</v>
      </c>
      <c r="B31" s="27" t="s">
        <v>87</v>
      </c>
      <c r="C31" s="28" t="s">
        <v>88</v>
      </c>
      <c r="D31" s="28">
        <v>2023</v>
      </c>
      <c r="E31" s="29" t="s">
        <v>34</v>
      </c>
      <c r="F31" s="30">
        <v>0</v>
      </c>
      <c r="G31" s="31">
        <v>268591</v>
      </c>
      <c r="H31" s="31">
        <v>91366</v>
      </c>
      <c r="I31" s="31">
        <v>0</v>
      </c>
      <c r="J31" s="31">
        <v>0</v>
      </c>
      <c r="K31" s="32">
        <v>35996</v>
      </c>
      <c r="L31" s="33" t="s">
        <v>44</v>
      </c>
      <c r="M31" s="34">
        <v>0</v>
      </c>
      <c r="N31" s="34">
        <v>0</v>
      </c>
      <c r="O31" s="34">
        <v>17</v>
      </c>
      <c r="P31" s="34">
        <v>1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18</v>
      </c>
      <c r="V31" s="36">
        <f t="shared" si="1"/>
        <v>395953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7A5FBBDA-0EA1-4AF6-86BE-18C3EA2AC9B6}"/>
  <conditionalFormatting sqref="V9:V41">
    <cfRule type="cellIs" dxfId="3" priority="4" operator="lessThan">
      <formula>0</formula>
    </cfRule>
  </conditionalFormatting>
  <conditionalFormatting sqref="V9:V41">
    <cfRule type="expression" dxfId="2" priority="2">
      <formula>#REF!&lt;0</formula>
    </cfRule>
  </conditionalFormatting>
  <conditionalFormatting sqref="D9:D41">
    <cfRule type="expression" dxfId="1" priority="1">
      <formula>OR($D9&gt;2023,AND($D9&lt;2023,$D9&lt;&gt;""))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1823AF69-AD5B-46E0-BE8E-DAEB4DD62A91}">
      <formula1>"N/A, FMR, Actual Rent"</formula1>
    </dataValidation>
    <dataValidation type="list" allowBlank="1" showInputMessage="1" showErrorMessage="1" sqref="E9:E41" xr:uid="{2ADA6E8A-AC54-44AF-9069-F0E131DE2889}">
      <formula1>"PH, TH, Joint TH &amp; PH-RRH, HMIS, SSO, TRA, PRA, SRA, S+C/SRO"</formula1>
    </dataValidation>
    <dataValidation allowBlank="1" showErrorMessage="1" sqref="A8:V8" xr:uid="{33571E86-63B3-4B3E-9F1F-E4FF23D2ECF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2022-06-30T21:54:08Z</dcterms:created>
  <dcterms:modified xsi:type="dcterms:W3CDTF">2022-08-17T21:55:58Z</dcterms:modified>
</cp:coreProperties>
</file>