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FL-500\"/>
    </mc:Choice>
  </mc:AlternateContent>
  <xr:revisionPtr revIDLastSave="0" documentId="13_ncr:1_{9A20DB55-F6F5-4FC9-A2C6-7E106B28CB13}" xr6:coauthVersionLast="47" xr6:coauthVersionMax="47" xr10:uidLastSave="{00000000-0000-0000-0000-000000000000}"/>
  <bookViews>
    <workbookView xWindow="-108" yWindow="-108" windowWidth="27288" windowHeight="17544" xr2:uid="{FAFAA315-47B8-4D64-B5EB-826AFE50853E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2" i="1" l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<sst xmlns="http://schemas.openxmlformats.org/spreadsheetml/2006/main" count="57" uniqueCount="47">
  <si>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</si>
  <si>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</si>
  <si>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</si>
  <si>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</si>
  <si>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</si>
  <si>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</si>
  <si>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</si>
  <si>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</si>
  <si>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</si>
  <si>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</si>
  <si>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</si>
  <si>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</si>
  <si>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</si>
  <si>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</si>
  <si>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</si>
  <si>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</si>
  <si>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</si>
  <si>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</si>
  <si>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</si>
  <si>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</si>
  <si>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</si>
  <si>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</si>
  <si>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</si>
  <si>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</si>
  <si>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</si>
  <si>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</si>
  <si>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</si>
  <si>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</si>
  <si>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</si>
  <si>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</si>
  <si>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FL-518</t>
  </si>
  <si>
    <t>United Way of Suwannee Valley</t>
  </si>
  <si>
    <t>FL-518 HMIS Renewal FY2021</t>
  </si>
  <si>
    <t>FL0158L4H182114</t>
  </si>
  <si>
    <t/>
  </si>
  <si>
    <t>Jacksonville</t>
  </si>
  <si>
    <t>Columbia, Hamilton, Lafayette, Suwannee Counties CoC</t>
  </si>
  <si>
    <t>Volunteers of America of Florida, Inc.</t>
  </si>
  <si>
    <t>Lake City</t>
  </si>
  <si>
    <t>FL0159L4H182114</t>
  </si>
  <si>
    <t>PH</t>
  </si>
  <si>
    <t>FL-518 Coordinated Entry and Assessment Renewal FY2021</t>
  </si>
  <si>
    <t>FL0646L4H182105</t>
  </si>
  <si>
    <t>SSO</t>
  </si>
  <si>
    <t>FL-518 Rapid Rehousing Renewal FY2021</t>
  </si>
  <si>
    <t>FL0647L4H182105</t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</si>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</sst>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188CB-B6EA-4402-8688-3B727C0E20CF}">
  <sheetPr codeName="Sheet85">
    <pageSetUpPr fitToPage="1"/>
  </sheetPr>
  <dimension ref="A1:V22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369143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30616</v>
      </c>
      <c r="K9" s="32">
        <v>1530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22" si="0">SUM(M9:T9)</f>
        <v>0</v>
      </c>
      <c r="V9" s="36">
        <f t="shared" ref="V9:V22" si="1">SUM(F9:K9)</f>
        <v>32146</v>
      </c>
    </row>
    <row r="10" spans="1:22" x14ac:dyDescent="0.3">
      <c r="A10" s="27" t="s">
        <v>37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122627</v>
      </c>
      <c r="G10" s="31">
        <v>0</v>
      </c>
      <c r="H10" s="31">
        <v>20027</v>
      </c>
      <c r="I10" s="31">
        <v>23892</v>
      </c>
      <c r="J10" s="31">
        <v>0</v>
      </c>
      <c r="K10" s="32">
        <v>8235</v>
      </c>
      <c r="L10" s="33" t="s">
        <v>34</v>
      </c>
      <c r="M10" s="34"/>
      <c r="N10" s="34"/>
      <c r="O10" s="34"/>
      <c r="P10" s="34"/>
      <c r="Q10" s="34"/>
      <c r="R10" s="34"/>
      <c r="S10" s="34"/>
      <c r="T10" s="34" t="s">
        <v>34</v>
      </c>
      <c r="U10" s="35">
        <f t="shared" si="0"/>
        <v>0</v>
      </c>
      <c r="V10" s="36">
        <f t="shared" si="1"/>
        <v>174781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43</v>
      </c>
      <c r="F11" s="30">
        <v>0</v>
      </c>
      <c r="G11" s="31">
        <v>0</v>
      </c>
      <c r="H11" s="31">
        <v>54805</v>
      </c>
      <c r="I11" s="31">
        <v>0</v>
      </c>
      <c r="J11" s="31">
        <v>0</v>
      </c>
      <c r="K11" s="32">
        <v>3836</v>
      </c>
      <c r="L11" s="33" t="s">
        <v>34</v>
      </c>
      <c r="M11" s="34"/>
      <c r="N11" s="34"/>
      <c r="O11" s="34"/>
      <c r="P11" s="34"/>
      <c r="Q11" s="34"/>
      <c r="R11" s="34"/>
      <c r="S11" s="34"/>
      <c r="T11" s="34" t="s">
        <v>34</v>
      </c>
      <c r="U11" s="35">
        <f t="shared" si="0"/>
        <v>0</v>
      </c>
      <c r="V11" s="36">
        <f t="shared" si="1"/>
        <v>58641</v>
      </c>
    </row>
    <row r="12" spans="1:22" x14ac:dyDescent="0.3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40</v>
      </c>
      <c r="F12" s="30">
        <v>0</v>
      </c>
      <c r="G12" s="31">
        <v>55164</v>
      </c>
      <c r="H12" s="31">
        <v>37600</v>
      </c>
      <c r="I12" s="31">
        <v>0</v>
      </c>
      <c r="J12" s="31">
        <v>3671</v>
      </c>
      <c r="K12" s="32">
        <v>7140</v>
      </c>
      <c r="L12" s="33" t="s">
        <v>46</v>
      </c>
      <c r="M12" s="34">
        <v>0</v>
      </c>
      <c r="N12" s="34">
        <v>0</v>
      </c>
      <c r="O12" s="34">
        <v>0</v>
      </c>
      <c r="P12" s="34">
        <v>4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5</v>
      </c>
      <c r="V12" s="36">
        <f t="shared" si="1"/>
        <v>103575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</sheetData>
  <autoFilter ref="A8:V8" xr:uid="{6A5188CB-B6EA-4402-8688-3B727C0E20CF}"/>
  <conditionalFormatting sqref="D9:D22">
    <cfRule type="expression" dxfId="3" priority="4">
      <formula>OR($D9&gt;2023,AND($D9&lt;2023,$D9&lt;&gt;""))</formula>
    </cfRule>
  </conditionalFormatting>
  <conditionalFormatting sqref="V9:V22">
    <cfRule type="cellIs" dxfId="2" priority="3" operator="lessThan">
      <formula>0</formula>
    </cfRule>
  </conditionalFormatting>
  <conditionalFormatting sqref="V9:V22">
    <cfRule type="expression" dxfId="1" priority="1">
      <formula>#REF!&lt;0</formula>
    </cfRule>
  </conditionalFormatting>
  <conditionalFormatting sqref="C9:C22">
    <cfRule type="expression" dxfId="0" priority="5">
      <formula>(#REF!&gt;1)</formula>
    </cfRule>
  </conditionalFormatting>
  <dataValidations count="3">
    <dataValidation type="list" allowBlank="1" showInputMessage="1" showErrorMessage="1" sqref="L9:L22" xr:uid="{46BE41DE-86FC-4920-A0FA-FA1F3E68AB8B}">
      <formula1>"N/A, FMR, Actual Rent"</formula1>
    </dataValidation>
    <dataValidation type="list" allowBlank="1" showInputMessage="1" showErrorMessage="1" sqref="E9:E22" xr:uid="{70F127D1-6C18-46D0-A1B3-7352FD56299B}">
      <formula1>"PH, TH, Joint TH &amp; PH-RRH, HMIS, SSO, TRA, PRA, SRA, S+C/SRO"</formula1>
    </dataValidation>
    <dataValidation allowBlank="1" showErrorMessage="1" sqref="A8:V8" xr:uid="{A497250C-D5B7-48C5-855C-638D378BA45F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2022-05-30T18:27:50Z</dcterms:created>
  <dcterms:modified xsi:type="dcterms:W3CDTF">2022-06-06T20:32:42Z</dcterms:modified>
</cp:coreProperties>
</file>