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FL-500\"/>
    </mc:Choice>
  </mc:AlternateContent>
  <xr:revisionPtr revIDLastSave="0" documentId="13_ncr:1_{858F232F-F900-4DEB-BEB9-7F3F605C4A9E}" xr6:coauthVersionLast="47" xr6:coauthVersionMax="47" xr10:uidLastSave="{00000000-0000-0000-0000-000000000000}"/>
  <bookViews>
    <workbookView xWindow="-108" yWindow="-108" windowWidth="27288" windowHeight="17544" xr2:uid="{077ECC71-073B-4AF7-992C-2F62E1362325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B5" i="1" s="1"/>
  <c r="U10" i="1"/>
  <c r="V9" i="1"/>
  <c r="U9" i="1"/>
</calcChain>
</file>

<file path=xl/sharedStrings.xml><?xml version="1.0" encoding="utf-8"?>
<sst xmlns="http://schemas.openxmlformats.org/spreadsheetml/2006/main" count="74" uniqueCount="57">
  <si>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</si>
  <si>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</si>
  <si>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</si>
  <si>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</si>
  <si>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</si>
  <si>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</si>
  <si>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</si>
  <si>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</si>
  <si>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</si>
  <si>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</si>
  <si>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</si>
  <si>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</si>
  <si>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</si>
  <si>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</si>
  <si>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</si>
  <si>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</si>
  <si>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</si>
  <si>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</si>
  <si>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</si>
  <si>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</si>
  <si>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</si>
  <si>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</si>
  <si>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</si>
  <si>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</si>
  <si>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</si>
  <si>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</si>
  <si>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</si>
  <si>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</si>
  <si>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</si>
  <si>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</si>
  <si>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FL-513</t>
  </si>
  <si>
    <t>Crosswinds Youth Services, Inc.</t>
  </si>
  <si>
    <t>Crosswinds TLP Program FY2021 (2022-2023)</t>
  </si>
  <si>
    <t>FL0145L4H132114</t>
  </si>
  <si>
    <t>TH</t>
  </si>
  <si>
    <t/>
  </si>
  <si>
    <t>Jacksonville</t>
  </si>
  <si>
    <t>Palm Bay, Melbourne/Brevard County CoC</t>
  </si>
  <si>
    <t>Brevard Homeless Coalition, Inc.</t>
  </si>
  <si>
    <t>FL-513 HMIS Renewal FY2021</t>
  </si>
  <si>
    <t>FL0146L4H132114</t>
  </si>
  <si>
    <t>Housing for Homeless Inc.</t>
  </si>
  <si>
    <t>HfH PH1 Project 2022-23</t>
  </si>
  <si>
    <t>FL0147L4H132114</t>
  </si>
  <si>
    <t>PH</t>
  </si>
  <si>
    <t>Community of Hope, Inc.</t>
  </si>
  <si>
    <t>Path of Hope</t>
  </si>
  <si>
    <t>FL0737L4H132103</t>
  </si>
  <si>
    <t>FMR</t>
  </si>
  <si>
    <t>HfH RRH Project 2022-23</t>
  </si>
  <si>
    <t>FL0793L4H132102</t>
  </si>
  <si>
    <t>Carrfour Supportive Housing</t>
  </si>
  <si>
    <t>Heritage Park</t>
  </si>
  <si>
    <t>FL0794L4H132102</t>
  </si>
  <si>
    <t>FL-513 CoC Coordinated Entry 1 FY2021</t>
  </si>
  <si>
    <t>FL0905L4H132100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</si>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</sst>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12FCC-31E9-4EF3-97BE-0A0C602A0A6C}">
  <sheetPr codeName="Sheet81">
    <pageSetUpPr fitToPage="1"/>
  </sheetPr>
  <dimension ref="A1:V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716909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12000</v>
      </c>
      <c r="G9" s="31">
        <v>0</v>
      </c>
      <c r="H9" s="31">
        <v>43637</v>
      </c>
      <c r="I9" s="31">
        <v>4810</v>
      </c>
      <c r="J9" s="31">
        <v>600</v>
      </c>
      <c r="K9" s="32">
        <v>5500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25" si="0">SUM(M9:T9)</f>
        <v>0</v>
      </c>
      <c r="V9" s="36">
        <f t="shared" ref="V9:V25" si="1">SUM(F9:K9)</f>
        <v>66547</v>
      </c>
    </row>
    <row r="10" spans="1:22" x14ac:dyDescent="0.3">
      <c r="A10" s="27" t="s">
        <v>38</v>
      </c>
      <c r="B10" s="27" t="s">
        <v>39</v>
      </c>
      <c r="C10" s="28" t="s">
        <v>40</v>
      </c>
      <c r="D10" s="28">
        <v>2023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67811</v>
      </c>
      <c r="K10" s="32">
        <v>3644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71455</v>
      </c>
    </row>
    <row r="11" spans="1:22" x14ac:dyDescent="0.3">
      <c r="A11" s="27" t="s">
        <v>41</v>
      </c>
      <c r="B11" s="27" t="s">
        <v>42</v>
      </c>
      <c r="C11" s="28" t="s">
        <v>43</v>
      </c>
      <c r="D11" s="28">
        <v>2023</v>
      </c>
      <c r="E11" s="29" t="s">
        <v>44</v>
      </c>
      <c r="F11" s="30">
        <v>236930</v>
      </c>
      <c r="G11" s="31">
        <v>0</v>
      </c>
      <c r="H11" s="31">
        <v>58894</v>
      </c>
      <c r="I11" s="31">
        <v>71442</v>
      </c>
      <c r="J11" s="31">
        <v>0</v>
      </c>
      <c r="K11" s="32">
        <v>31400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398666</v>
      </c>
    </row>
    <row r="12" spans="1:22" x14ac:dyDescent="0.3">
      <c r="A12" s="27" t="s">
        <v>45</v>
      </c>
      <c r="B12" s="27" t="s">
        <v>46</v>
      </c>
      <c r="C12" s="28" t="s">
        <v>47</v>
      </c>
      <c r="D12" s="28">
        <v>2023</v>
      </c>
      <c r="E12" s="29" t="s">
        <v>44</v>
      </c>
      <c r="F12" s="30">
        <v>0</v>
      </c>
      <c r="G12" s="31">
        <v>33504</v>
      </c>
      <c r="H12" s="31">
        <v>17280</v>
      </c>
      <c r="I12" s="31">
        <v>0</v>
      </c>
      <c r="J12" s="31">
        <v>0</v>
      </c>
      <c r="K12" s="32">
        <v>3328</v>
      </c>
      <c r="L12" s="33" t="s">
        <v>48</v>
      </c>
      <c r="M12" s="34">
        <v>0</v>
      </c>
      <c r="N12" s="34">
        <v>0</v>
      </c>
      <c r="O12" s="34">
        <v>0</v>
      </c>
      <c r="P12" s="34">
        <v>1</v>
      </c>
      <c r="Q12" s="34">
        <v>1</v>
      </c>
      <c r="R12" s="34">
        <v>0</v>
      </c>
      <c r="S12" s="34">
        <v>0</v>
      </c>
      <c r="T12" s="34">
        <v>0</v>
      </c>
      <c r="U12" s="35">
        <f t="shared" si="0"/>
        <v>2</v>
      </c>
      <c r="V12" s="36">
        <f t="shared" si="1"/>
        <v>54112</v>
      </c>
    </row>
    <row r="13" spans="1:22" x14ac:dyDescent="0.3">
      <c r="A13" s="27" t="s">
        <v>41</v>
      </c>
      <c r="B13" s="27" t="s">
        <v>49</v>
      </c>
      <c r="C13" s="28" t="s">
        <v>50</v>
      </c>
      <c r="D13" s="28">
        <v>2023</v>
      </c>
      <c r="E13" s="29" t="s">
        <v>44</v>
      </c>
      <c r="F13" s="30">
        <v>0</v>
      </c>
      <c r="G13" s="31">
        <v>23616</v>
      </c>
      <c r="H13" s="31">
        <v>8028</v>
      </c>
      <c r="I13" s="31">
        <v>0</v>
      </c>
      <c r="J13" s="31">
        <v>0</v>
      </c>
      <c r="K13" s="32">
        <v>2700</v>
      </c>
      <c r="L13" s="33" t="s">
        <v>48</v>
      </c>
      <c r="M13" s="34">
        <v>0</v>
      </c>
      <c r="N13" s="34">
        <v>0</v>
      </c>
      <c r="O13" s="34">
        <v>2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2</v>
      </c>
      <c r="V13" s="36">
        <f t="shared" si="1"/>
        <v>34344</v>
      </c>
    </row>
    <row r="14" spans="1:22" x14ac:dyDescent="0.3">
      <c r="A14" s="27" t="s">
        <v>51</v>
      </c>
      <c r="B14" s="27" t="s">
        <v>52</v>
      </c>
      <c r="C14" s="28" t="s">
        <v>53</v>
      </c>
      <c r="D14" s="28">
        <v>2023</v>
      </c>
      <c r="E14" s="29" t="s">
        <v>44</v>
      </c>
      <c r="F14" s="30">
        <v>0</v>
      </c>
      <c r="G14" s="31">
        <v>0</v>
      </c>
      <c r="H14" s="31">
        <v>18750</v>
      </c>
      <c r="I14" s="31">
        <v>0</v>
      </c>
      <c r="J14" s="31">
        <v>200</v>
      </c>
      <c r="K14" s="32">
        <v>1050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20000</v>
      </c>
    </row>
    <row r="15" spans="1:22" x14ac:dyDescent="0.3">
      <c r="A15" s="27" t="s">
        <v>38</v>
      </c>
      <c r="B15" s="27" t="s">
        <v>54</v>
      </c>
      <c r="C15" s="28" t="s">
        <v>55</v>
      </c>
      <c r="D15" s="28">
        <v>2023</v>
      </c>
      <c r="E15" s="29" t="s">
        <v>56</v>
      </c>
      <c r="F15" s="30">
        <v>0</v>
      </c>
      <c r="G15" s="31">
        <v>0</v>
      </c>
      <c r="H15" s="31">
        <v>65324</v>
      </c>
      <c r="I15" s="31">
        <v>0</v>
      </c>
      <c r="J15" s="31">
        <v>0</v>
      </c>
      <c r="K15" s="32">
        <v>6461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71785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</sheetData>
  <autoFilter ref="A8:V8" xr:uid="{BC912FCC-31E9-4EF3-97BE-0A0C602A0A6C}"/>
  <conditionalFormatting sqref="D9:D25">
    <cfRule type="expression" dxfId="3" priority="4">
      <formula>OR($D9&gt;2023,AND($D9&lt;2023,$D9&lt;&gt;""))</formula>
    </cfRule>
  </conditionalFormatting>
  <conditionalFormatting sqref="V9:V25">
    <cfRule type="cellIs" dxfId="2" priority="3" operator="lessThan">
      <formula>0</formula>
    </cfRule>
  </conditionalFormatting>
  <conditionalFormatting sqref="V9:V25">
    <cfRule type="expression" dxfId="1" priority="1">
      <formula>#REF!&lt;0</formula>
    </cfRule>
  </conditionalFormatting>
  <conditionalFormatting sqref="C9:C25">
    <cfRule type="expression" dxfId="0" priority="5">
      <formula>(#REF!&gt;1)</formula>
    </cfRule>
  </conditionalFormatting>
  <dataValidations count="3">
    <dataValidation type="list" allowBlank="1" showInputMessage="1" showErrorMessage="1" sqref="L9:L25" xr:uid="{7EE85B3A-BBF2-42E6-80AB-4C746ED66E4A}">
      <formula1>"N/A, FMR, Actual Rent"</formula1>
    </dataValidation>
    <dataValidation type="list" allowBlank="1" showInputMessage="1" showErrorMessage="1" sqref="E9:E25" xr:uid="{F0529362-176B-478B-8860-BB2ACF25BC37}">
      <formula1>"PH, TH, Joint TH &amp; PH-RRH, HMIS, SSO, TRA, PRA, SRA, S+C/SRO"</formula1>
    </dataValidation>
    <dataValidation allowBlank="1" showErrorMessage="1" sqref="A8:V8" xr:uid="{31C9F0A9-7750-4185-B359-245E0B57E666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2022-05-30T18:27:52Z</dcterms:created>
  <dcterms:modified xsi:type="dcterms:W3CDTF">2022-06-06T20:32:40Z</dcterms:modified>
</cp:coreProperties>
</file>