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FL-500\"/>
    </mc:Choice>
  </mc:AlternateContent>
  <xr:revisionPtr revIDLastSave="0" documentId="13_ncr:1_{667DEBC4-D11E-45F8-BC73-BA5796D8291E}" xr6:coauthVersionLast="47" xr6:coauthVersionMax="47" xr10:uidLastSave="{00000000-0000-0000-0000-000000000000}"/>
  <bookViews>
    <workbookView xWindow="-108" yWindow="-108" windowWidth="27288" windowHeight="17544" xr2:uid="{51B11910-E6BE-475C-A334-B07178DE615C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<sst xmlns="http://schemas.openxmlformats.org/spreadsheetml/2006/main" count="129" uniqueCount="79">
  <si>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</si>
  <si>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</si>
  <si>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</si>
  <si>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</si>
  <si>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</si>
  <si>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</si>
  <si>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</si>
  <si>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</si>
  <si>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</si>
  <si>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</si>
  <si>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</si>
  <si>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</si>
  <si>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</si>
  <si>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</si>
  <si>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</si>
  <si>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</si>
  <si>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</si>
  <si>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</si>
  <si>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</si>
  <si>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</si>
  <si>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</si>
  <si>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</si>
  <si>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</si>
  <si>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</si>
  <si>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</si>
  <si>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</si>
  <si>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</si>
  <si>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</si>
  <si>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</si>
  <si>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</si>
  <si>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FL-510</t>
  </si>
  <si>
    <t>Changing Homelessness Inc.</t>
  </si>
  <si>
    <t>NEFIN HMIS Training and Analysis Program FY2021</t>
  </si>
  <si>
    <t>FL0121L4H102113</t>
  </si>
  <si>
    <t/>
  </si>
  <si>
    <t>Jacksonville</t>
  </si>
  <si>
    <t>Jacksonville-Duval, Clay Counties CoC</t>
  </si>
  <si>
    <t>Changing Homelessness, Inc</t>
  </si>
  <si>
    <t>Northeast Florida Information Network FY2021</t>
  </si>
  <si>
    <t>FL0124L4H102114</t>
  </si>
  <si>
    <t>Homesafe FY2021</t>
  </si>
  <si>
    <t>FL0125L4H102114</t>
  </si>
  <si>
    <t>PH</t>
  </si>
  <si>
    <t>I.M. Sulzbacher Center for the Homeless, Inc.</t>
  </si>
  <si>
    <t>Homeward Bound</t>
  </si>
  <si>
    <t>FL0126L4H102114</t>
  </si>
  <si>
    <t>Homeward Bound Project Expansion</t>
  </si>
  <si>
    <t>FL0127L4H102114</t>
  </si>
  <si>
    <t>Mental Health Resource Center, Inc.</t>
  </si>
  <si>
    <t>Community Outreach Program (Quest)</t>
  </si>
  <si>
    <t>FL0135L4H102114</t>
  </si>
  <si>
    <t>SSO</t>
  </si>
  <si>
    <t>Presbyterian Social Ministries Inc.</t>
  </si>
  <si>
    <t>Home Safe Extention</t>
  </si>
  <si>
    <t>FL0382L4H102110</t>
  </si>
  <si>
    <t>First Coast Rapid Rehousing Program</t>
  </si>
  <si>
    <t>FL0454L4H102109</t>
  </si>
  <si>
    <t>Universal Linkage System FY2021</t>
  </si>
  <si>
    <t>FL0456L4H102109</t>
  </si>
  <si>
    <t>North Florida SHP Rapid Rehousing Program</t>
  </si>
  <si>
    <t>FL0476L4H102108</t>
  </si>
  <si>
    <t>Ability Housing, Inc</t>
  </si>
  <si>
    <t>AHI Villages PSH 2020</t>
  </si>
  <si>
    <t>FL0504L4H102108</t>
  </si>
  <si>
    <t>FMR</t>
  </si>
  <si>
    <t>Safe Spaces FY2021</t>
  </si>
  <si>
    <t>FL0526L4H102107</t>
  </si>
  <si>
    <t>Coordinated Intake Expansion</t>
  </si>
  <si>
    <t>FL0573L4H102106</t>
  </si>
  <si>
    <t>AHI Housing Link PSH 2020</t>
  </si>
  <si>
    <t>FL0606L4H102106</t>
  </si>
  <si>
    <t>Hubbard House, Inc.</t>
  </si>
  <si>
    <t>DV Bonus Project - Hubbard House HOPE (Housing Options Promoting Empowerment) Project</t>
  </si>
  <si>
    <t>FL0731L4H102103</t>
  </si>
  <si>
    <t>DV RRH FY2021</t>
  </si>
  <si>
    <t>FL0786D4H102102</t>
  </si>
  <si>
    <t>Creating HOPE (Housing Options Promoting Empowerment)</t>
  </si>
  <si>
    <t>FL0899D4H102100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</si>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</sst>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13308-7D05-468A-BEC8-56593B4DAC39}">
  <sheetPr codeName="Sheet78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6413375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71469</v>
      </c>
      <c r="K9" s="32">
        <v>5002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35" si="0">SUM(M9:T9)</f>
        <v>0</v>
      </c>
      <c r="V9" s="36">
        <f t="shared" ref="V9:V35" si="1">SUM(F9:K9)</f>
        <v>76471</v>
      </c>
    </row>
    <row r="10" spans="1:22" x14ac:dyDescent="0.3">
      <c r="A10" s="27" t="s">
        <v>31</v>
      </c>
      <c r="B10" s="27" t="s">
        <v>38</v>
      </c>
      <c r="C10" s="28" t="s">
        <v>39</v>
      </c>
      <c r="D10" s="28">
        <v>2023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61309</v>
      </c>
      <c r="K10" s="32">
        <v>4291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 t="s">
        <v>34</v>
      </c>
      <c r="U10" s="35">
        <f t="shared" si="0"/>
        <v>0</v>
      </c>
      <c r="V10" s="36">
        <f t="shared" si="1"/>
        <v>65600</v>
      </c>
    </row>
    <row r="11" spans="1:22" x14ac:dyDescent="0.3">
      <c r="A11" s="27" t="s">
        <v>31</v>
      </c>
      <c r="B11" s="27" t="s">
        <v>40</v>
      </c>
      <c r="C11" s="28" t="s">
        <v>41</v>
      </c>
      <c r="D11" s="28">
        <v>2023</v>
      </c>
      <c r="E11" s="29" t="s">
        <v>42</v>
      </c>
      <c r="F11" s="30">
        <v>488228</v>
      </c>
      <c r="G11" s="31">
        <v>0</v>
      </c>
      <c r="H11" s="31">
        <v>122353</v>
      </c>
      <c r="I11" s="31">
        <v>0</v>
      </c>
      <c r="J11" s="31">
        <v>0</v>
      </c>
      <c r="K11" s="32">
        <v>28988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 t="s">
        <v>34</v>
      </c>
      <c r="U11" s="35">
        <f t="shared" si="0"/>
        <v>0</v>
      </c>
      <c r="V11" s="36">
        <f t="shared" si="1"/>
        <v>639569</v>
      </c>
    </row>
    <row r="12" spans="1:22" x14ac:dyDescent="0.3">
      <c r="A12" s="27" t="s">
        <v>43</v>
      </c>
      <c r="B12" s="27" t="s">
        <v>44</v>
      </c>
      <c r="C12" s="28" t="s">
        <v>45</v>
      </c>
      <c r="D12" s="28">
        <v>2023</v>
      </c>
      <c r="E12" s="29" t="s">
        <v>42</v>
      </c>
      <c r="F12" s="30">
        <v>258016</v>
      </c>
      <c r="G12" s="31">
        <v>0</v>
      </c>
      <c r="H12" s="31">
        <v>40925</v>
      </c>
      <c r="I12" s="31">
        <v>0</v>
      </c>
      <c r="J12" s="31">
        <v>0</v>
      </c>
      <c r="K12" s="32">
        <v>15625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 t="s">
        <v>34</v>
      </c>
      <c r="U12" s="35">
        <f t="shared" si="0"/>
        <v>0</v>
      </c>
      <c r="V12" s="36">
        <f t="shared" si="1"/>
        <v>314566</v>
      </c>
    </row>
    <row r="13" spans="1:22" x14ac:dyDescent="0.3">
      <c r="A13" s="27" t="s">
        <v>43</v>
      </c>
      <c r="B13" s="27" t="s">
        <v>46</v>
      </c>
      <c r="C13" s="28" t="s">
        <v>47</v>
      </c>
      <c r="D13" s="28">
        <v>2023</v>
      </c>
      <c r="E13" s="29" t="s">
        <v>42</v>
      </c>
      <c r="F13" s="30">
        <v>172621</v>
      </c>
      <c r="G13" s="31">
        <v>0</v>
      </c>
      <c r="H13" s="31">
        <v>27179</v>
      </c>
      <c r="I13" s="31">
        <v>8578</v>
      </c>
      <c r="J13" s="31">
        <v>0</v>
      </c>
      <c r="K13" s="32">
        <v>10287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 t="s">
        <v>34</v>
      </c>
      <c r="U13" s="35">
        <f t="shared" si="0"/>
        <v>0</v>
      </c>
      <c r="V13" s="36">
        <f t="shared" si="1"/>
        <v>218665</v>
      </c>
    </row>
    <row r="14" spans="1:22" x14ac:dyDescent="0.3">
      <c r="A14" s="27" t="s">
        <v>48</v>
      </c>
      <c r="B14" s="27" t="s">
        <v>49</v>
      </c>
      <c r="C14" s="28" t="s">
        <v>50</v>
      </c>
      <c r="D14" s="28">
        <v>2023</v>
      </c>
      <c r="E14" s="29" t="s">
        <v>51</v>
      </c>
      <c r="F14" s="30">
        <v>15120</v>
      </c>
      <c r="G14" s="31">
        <v>0</v>
      </c>
      <c r="H14" s="31">
        <v>230370</v>
      </c>
      <c r="I14" s="31">
        <v>0</v>
      </c>
      <c r="J14" s="31">
        <v>0</v>
      </c>
      <c r="K14" s="32">
        <v>9063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 t="s">
        <v>34</v>
      </c>
      <c r="U14" s="35">
        <f t="shared" si="0"/>
        <v>0</v>
      </c>
      <c r="V14" s="36">
        <f t="shared" si="1"/>
        <v>254553</v>
      </c>
    </row>
    <row r="15" spans="1:22" x14ac:dyDescent="0.3">
      <c r="A15" s="27" t="s">
        <v>52</v>
      </c>
      <c r="B15" s="27" t="s">
        <v>53</v>
      </c>
      <c r="C15" s="28" t="s">
        <v>54</v>
      </c>
      <c r="D15" s="28">
        <v>2023</v>
      </c>
      <c r="E15" s="29" t="s">
        <v>42</v>
      </c>
      <c r="F15" s="30">
        <v>69490</v>
      </c>
      <c r="G15" s="31">
        <v>0</v>
      </c>
      <c r="H15" s="31">
        <v>11875</v>
      </c>
      <c r="I15" s="31">
        <v>0</v>
      </c>
      <c r="J15" s="31">
        <v>0</v>
      </c>
      <c r="K15" s="32">
        <v>4166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 t="s">
        <v>34</v>
      </c>
      <c r="U15" s="35">
        <f t="shared" si="0"/>
        <v>0</v>
      </c>
      <c r="V15" s="36">
        <f t="shared" si="1"/>
        <v>85531</v>
      </c>
    </row>
    <row r="16" spans="1:22" x14ac:dyDescent="0.3">
      <c r="A16" s="27" t="s">
        <v>43</v>
      </c>
      <c r="B16" s="27" t="s">
        <v>55</v>
      </c>
      <c r="C16" s="28" t="s">
        <v>56</v>
      </c>
      <c r="D16" s="28">
        <v>2023</v>
      </c>
      <c r="E16" s="29" t="s">
        <v>42</v>
      </c>
      <c r="F16" s="30">
        <v>0</v>
      </c>
      <c r="G16" s="31">
        <v>54312</v>
      </c>
      <c r="H16" s="31">
        <v>19631</v>
      </c>
      <c r="I16" s="31">
        <v>0</v>
      </c>
      <c r="J16" s="31">
        <v>0</v>
      </c>
      <c r="K16" s="32">
        <v>3811</v>
      </c>
      <c r="L16" s="33" t="s">
        <v>78</v>
      </c>
      <c r="M16" s="34">
        <v>0</v>
      </c>
      <c r="N16" s="34">
        <v>0</v>
      </c>
      <c r="O16" s="34">
        <v>0</v>
      </c>
      <c r="P16" s="34">
        <v>2</v>
      </c>
      <c r="Q16" s="34">
        <v>2</v>
      </c>
      <c r="R16" s="34">
        <v>1</v>
      </c>
      <c r="S16" s="34">
        <v>0</v>
      </c>
      <c r="T16" s="34">
        <v>0</v>
      </c>
      <c r="U16" s="35">
        <f t="shared" si="0"/>
        <v>5</v>
      </c>
      <c r="V16" s="36">
        <f t="shared" si="1"/>
        <v>77754</v>
      </c>
    </row>
    <row r="17" spans="1:22" x14ac:dyDescent="0.3">
      <c r="A17" s="27" t="s">
        <v>31</v>
      </c>
      <c r="B17" s="27" t="s">
        <v>57</v>
      </c>
      <c r="C17" s="28" t="s">
        <v>58</v>
      </c>
      <c r="D17" s="28">
        <v>2023</v>
      </c>
      <c r="E17" s="29" t="s">
        <v>17</v>
      </c>
      <c r="F17" s="30">
        <v>0</v>
      </c>
      <c r="G17" s="31">
        <v>0</v>
      </c>
      <c r="H17" s="31">
        <v>0</v>
      </c>
      <c r="I17" s="31">
        <v>0</v>
      </c>
      <c r="J17" s="31">
        <v>54191</v>
      </c>
      <c r="K17" s="32">
        <v>4078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 t="s">
        <v>34</v>
      </c>
      <c r="U17" s="35">
        <f t="shared" si="0"/>
        <v>0</v>
      </c>
      <c r="V17" s="36">
        <f t="shared" si="1"/>
        <v>58269</v>
      </c>
    </row>
    <row r="18" spans="1:22" x14ac:dyDescent="0.3">
      <c r="A18" s="27" t="s">
        <v>43</v>
      </c>
      <c r="B18" s="27" t="s">
        <v>59</v>
      </c>
      <c r="C18" s="28" t="s">
        <v>60</v>
      </c>
      <c r="D18" s="28">
        <v>2023</v>
      </c>
      <c r="E18" s="29" t="s">
        <v>42</v>
      </c>
      <c r="F18" s="30">
        <v>0</v>
      </c>
      <c r="G18" s="31">
        <v>579636</v>
      </c>
      <c r="H18" s="31">
        <v>211578</v>
      </c>
      <c r="I18" s="31">
        <v>0</v>
      </c>
      <c r="J18" s="31">
        <v>7416</v>
      </c>
      <c r="K18" s="32">
        <v>48191</v>
      </c>
      <c r="L18" s="33" t="s">
        <v>78</v>
      </c>
      <c r="M18" s="34">
        <v>0</v>
      </c>
      <c r="N18" s="34">
        <v>0</v>
      </c>
      <c r="O18" s="34">
        <v>6</v>
      </c>
      <c r="P18" s="34">
        <v>35</v>
      </c>
      <c r="Q18" s="34">
        <v>10</v>
      </c>
      <c r="R18" s="34">
        <v>5</v>
      </c>
      <c r="S18" s="34">
        <v>0</v>
      </c>
      <c r="T18" s="34">
        <v>0</v>
      </c>
      <c r="U18" s="35">
        <f t="shared" si="0"/>
        <v>56</v>
      </c>
      <c r="V18" s="36">
        <f t="shared" si="1"/>
        <v>846821</v>
      </c>
    </row>
    <row r="19" spans="1:22" x14ac:dyDescent="0.3">
      <c r="A19" s="27" t="s">
        <v>61</v>
      </c>
      <c r="B19" s="27" t="s">
        <v>62</v>
      </c>
      <c r="C19" s="28" t="s">
        <v>63</v>
      </c>
      <c r="D19" s="28">
        <v>2023</v>
      </c>
      <c r="E19" s="29" t="s">
        <v>42</v>
      </c>
      <c r="F19" s="30">
        <v>0</v>
      </c>
      <c r="G19" s="31">
        <v>417120</v>
      </c>
      <c r="H19" s="31">
        <v>31000</v>
      </c>
      <c r="I19" s="31">
        <v>0</v>
      </c>
      <c r="J19" s="31">
        <v>0</v>
      </c>
      <c r="K19" s="32">
        <v>24000</v>
      </c>
      <c r="L19" s="33" t="s">
        <v>64</v>
      </c>
      <c r="M19" s="34">
        <v>0</v>
      </c>
      <c r="N19" s="34">
        <v>30</v>
      </c>
      <c r="O19" s="34">
        <v>10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40</v>
      </c>
      <c r="V19" s="36">
        <f t="shared" si="1"/>
        <v>472120</v>
      </c>
    </row>
    <row r="20" spans="1:22" x14ac:dyDescent="0.3">
      <c r="A20" s="27" t="s">
        <v>31</v>
      </c>
      <c r="B20" s="27" t="s">
        <v>65</v>
      </c>
      <c r="C20" s="28" t="s">
        <v>66</v>
      </c>
      <c r="D20" s="28">
        <v>2023</v>
      </c>
      <c r="E20" s="29" t="s">
        <v>42</v>
      </c>
      <c r="F20" s="30">
        <v>0</v>
      </c>
      <c r="G20" s="31">
        <v>66648</v>
      </c>
      <c r="H20" s="31">
        <v>11238</v>
      </c>
      <c r="I20" s="31">
        <v>0</v>
      </c>
      <c r="J20" s="31">
        <v>0</v>
      </c>
      <c r="K20" s="32">
        <v>4800</v>
      </c>
      <c r="L20" s="33" t="s">
        <v>64</v>
      </c>
      <c r="M20" s="34">
        <v>0</v>
      </c>
      <c r="N20" s="34">
        <v>0</v>
      </c>
      <c r="O20" s="34">
        <v>2</v>
      </c>
      <c r="P20" s="34">
        <v>3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5</v>
      </c>
      <c r="V20" s="36">
        <f t="shared" si="1"/>
        <v>82686</v>
      </c>
    </row>
    <row r="21" spans="1:22" x14ac:dyDescent="0.3">
      <c r="A21" s="27" t="s">
        <v>48</v>
      </c>
      <c r="B21" s="27" t="s">
        <v>67</v>
      </c>
      <c r="C21" s="28" t="s">
        <v>68</v>
      </c>
      <c r="D21" s="28">
        <v>2023</v>
      </c>
      <c r="E21" s="29" t="s">
        <v>51</v>
      </c>
      <c r="F21" s="30">
        <v>0</v>
      </c>
      <c r="G21" s="31">
        <v>0</v>
      </c>
      <c r="H21" s="31">
        <v>117281</v>
      </c>
      <c r="I21" s="31">
        <v>0</v>
      </c>
      <c r="J21" s="31">
        <v>0</v>
      </c>
      <c r="K21" s="32">
        <v>2719</v>
      </c>
      <c r="L21" s="33" t="s">
        <v>34</v>
      </c>
      <c r="M21" s="34"/>
      <c r="N21" s="34"/>
      <c r="O21" s="34"/>
      <c r="P21" s="34"/>
      <c r="Q21" s="34"/>
      <c r="R21" s="34"/>
      <c r="S21" s="34"/>
      <c r="T21" s="34" t="s">
        <v>34</v>
      </c>
      <c r="U21" s="35">
        <f t="shared" si="0"/>
        <v>0</v>
      </c>
      <c r="V21" s="36">
        <f t="shared" si="1"/>
        <v>120000</v>
      </c>
    </row>
    <row r="22" spans="1:22" x14ac:dyDescent="0.3">
      <c r="A22" s="27" t="s">
        <v>61</v>
      </c>
      <c r="B22" s="27" t="s">
        <v>69</v>
      </c>
      <c r="C22" s="28" t="s">
        <v>70</v>
      </c>
      <c r="D22" s="28">
        <v>2023</v>
      </c>
      <c r="E22" s="29" t="s">
        <v>42</v>
      </c>
      <c r="F22" s="30">
        <v>1103406</v>
      </c>
      <c r="G22" s="31">
        <v>0</v>
      </c>
      <c r="H22" s="31">
        <v>198201</v>
      </c>
      <c r="I22" s="31">
        <v>11344</v>
      </c>
      <c r="J22" s="31">
        <v>2730</v>
      </c>
      <c r="K22" s="32">
        <v>73976</v>
      </c>
      <c r="L22" s="33" t="s">
        <v>34</v>
      </c>
      <c r="M22" s="34"/>
      <c r="N22" s="34"/>
      <c r="O22" s="34"/>
      <c r="P22" s="34"/>
      <c r="Q22" s="34"/>
      <c r="R22" s="34"/>
      <c r="S22" s="34"/>
      <c r="T22" s="34" t="s">
        <v>34</v>
      </c>
      <c r="U22" s="35">
        <f t="shared" si="0"/>
        <v>0</v>
      </c>
      <c r="V22" s="36">
        <f t="shared" si="1"/>
        <v>1389657</v>
      </c>
    </row>
    <row r="23" spans="1:22" x14ac:dyDescent="0.3">
      <c r="A23" s="27" t="s">
        <v>71</v>
      </c>
      <c r="B23" s="27" t="s">
        <v>72</v>
      </c>
      <c r="C23" s="28" t="s">
        <v>73</v>
      </c>
      <c r="D23" s="28">
        <v>2023</v>
      </c>
      <c r="E23" s="29" t="s">
        <v>42</v>
      </c>
      <c r="F23" s="30">
        <v>0</v>
      </c>
      <c r="G23" s="31">
        <v>421188</v>
      </c>
      <c r="H23" s="31">
        <v>133834</v>
      </c>
      <c r="I23" s="31">
        <v>0</v>
      </c>
      <c r="J23" s="31">
        <v>0</v>
      </c>
      <c r="K23" s="32">
        <v>36548</v>
      </c>
      <c r="L23" s="33" t="s">
        <v>64</v>
      </c>
      <c r="M23" s="34">
        <v>4</v>
      </c>
      <c r="N23" s="34">
        <v>8</v>
      </c>
      <c r="O23" s="34">
        <v>13</v>
      </c>
      <c r="P23" s="34">
        <v>11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36</v>
      </c>
      <c r="V23" s="36">
        <f t="shared" si="1"/>
        <v>591570</v>
      </c>
    </row>
    <row r="24" spans="1:22" x14ac:dyDescent="0.3">
      <c r="A24" s="27" t="s">
        <v>31</v>
      </c>
      <c r="B24" s="27" t="s">
        <v>74</v>
      </c>
      <c r="C24" s="28" t="s">
        <v>75</v>
      </c>
      <c r="D24" s="28">
        <v>2023</v>
      </c>
      <c r="E24" s="29" t="s">
        <v>42</v>
      </c>
      <c r="F24" s="30">
        <v>0</v>
      </c>
      <c r="G24" s="31">
        <v>426216</v>
      </c>
      <c r="H24" s="31">
        <v>140453</v>
      </c>
      <c r="I24" s="31">
        <v>0</v>
      </c>
      <c r="J24" s="31">
        <v>0</v>
      </c>
      <c r="K24" s="32">
        <v>46569</v>
      </c>
      <c r="L24" s="33" t="s">
        <v>64</v>
      </c>
      <c r="M24" s="34">
        <v>12</v>
      </c>
      <c r="N24" s="34">
        <v>10</v>
      </c>
      <c r="O24" s="34">
        <v>10</v>
      </c>
      <c r="P24" s="34">
        <v>7</v>
      </c>
      <c r="Q24" s="34">
        <v>1</v>
      </c>
      <c r="R24" s="34">
        <v>0</v>
      </c>
      <c r="S24" s="34">
        <v>0</v>
      </c>
      <c r="T24" s="34">
        <v>0</v>
      </c>
      <c r="U24" s="35">
        <f t="shared" si="0"/>
        <v>40</v>
      </c>
      <c r="V24" s="36">
        <f t="shared" si="1"/>
        <v>613238</v>
      </c>
    </row>
    <row r="25" spans="1:22" x14ac:dyDescent="0.3">
      <c r="A25" s="27" t="s">
        <v>71</v>
      </c>
      <c r="B25" s="27" t="s">
        <v>76</v>
      </c>
      <c r="C25" s="28" t="s">
        <v>77</v>
      </c>
      <c r="D25" s="28">
        <v>2023</v>
      </c>
      <c r="E25" s="29" t="s">
        <v>42</v>
      </c>
      <c r="F25" s="30">
        <v>0</v>
      </c>
      <c r="G25" s="31">
        <v>335460</v>
      </c>
      <c r="H25" s="31">
        <v>127046</v>
      </c>
      <c r="I25" s="31">
        <v>0</v>
      </c>
      <c r="J25" s="31">
        <v>0</v>
      </c>
      <c r="K25" s="32">
        <v>43799</v>
      </c>
      <c r="L25" s="33" t="s">
        <v>64</v>
      </c>
      <c r="M25" s="34">
        <v>0</v>
      </c>
      <c r="N25" s="34">
        <v>5</v>
      </c>
      <c r="O25" s="34">
        <v>12</v>
      </c>
      <c r="P25" s="34">
        <v>10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27</v>
      </c>
      <c r="V25" s="36">
        <f t="shared" si="1"/>
        <v>506305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3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3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3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3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</sheetData>
  <autoFilter ref="A8:V8" xr:uid="{47113308-7D05-468A-BEC8-56593B4DAC39}"/>
  <conditionalFormatting sqref="D9:D35">
    <cfRule type="expression" dxfId="3" priority="4">
      <formula>OR($D9&gt;2023,AND($D9&lt;2023,$D9&lt;&gt;""))</formula>
    </cfRule>
  </conditionalFormatting>
  <conditionalFormatting sqref="V9:V35">
    <cfRule type="cellIs" dxfId="2" priority="3" operator="lessThan">
      <formula>0</formula>
    </cfRule>
  </conditionalFormatting>
  <conditionalFormatting sqref="V9:V35">
    <cfRule type="expression" dxfId="1" priority="1">
      <formula>#REF!&lt;0</formula>
    </cfRule>
  </conditionalFormatting>
  <conditionalFormatting sqref="C9:C35">
    <cfRule type="expression" dxfId="0" priority="5">
      <formula>(#REF!&gt;1)</formula>
    </cfRule>
  </conditionalFormatting>
  <dataValidations count="3">
    <dataValidation type="list" allowBlank="1" showInputMessage="1" showErrorMessage="1" sqref="L9:L35" xr:uid="{D587EDA0-4B10-4B1C-A9D6-DFED794FDAF8}">
      <formula1>"N/A, FMR, Actual Rent"</formula1>
    </dataValidation>
    <dataValidation type="list" allowBlank="1" showInputMessage="1" showErrorMessage="1" sqref="E9:E35" xr:uid="{DFAE3791-A212-4AA1-905F-03AB68CD946E}">
      <formula1>"PH, TH, Joint TH &amp; PH-RRH, HMIS, SSO, TRA, PRA, SRA, S+C/SRO"</formula1>
    </dataValidation>
    <dataValidation allowBlank="1" showErrorMessage="1" sqref="A8:V8" xr:uid="{6EFF879B-A99C-4C53-97B2-9D440E41240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2022-05-30T18:27:54Z</dcterms:created>
  <dcterms:modified xsi:type="dcterms:W3CDTF">2022-06-06T20:32:38Z</dcterms:modified>
</cp:coreProperties>
</file>