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FL-500\"/>
    </mc:Choice>
  </mc:AlternateContent>
  <xr:revisionPtr revIDLastSave="0" documentId="13_ncr:1_{E1A36F52-7587-4AAF-99CB-ACFC9975BD36}" xr6:coauthVersionLast="47" xr6:coauthVersionMax="47" xr10:uidLastSave="{00000000-0000-0000-0000-000000000000}"/>
  <bookViews>
    <workbookView xWindow="-98" yWindow="-98" windowWidth="26116" windowHeight="16395" xr2:uid="{9DA246A7-F06C-4335-9CB6-E83C7F7DB32E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4" i="1"/>
  <c r="B2" i="1"/>
  <c r="B3" i="1"/>
  <c r="B1" i="1"/>
  <c r="B5" i="1" l="1"/>
</calcChain>
</file>

<file path=xl/sharedStrings.xml><?xml version="1.0" encoding="utf-8"?>
<sst xmlns="http://schemas.openxmlformats.org/spreadsheetml/2006/main" count="270" uniqueCount="87">
  <si>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</si>
  <si>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</si>
  <si>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</si>
  <si>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</si>
  <si>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</si>
  <si>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</si>
  <si>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</si>
  <si>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</si>
  <si>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</si>
  <si>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</si>
  <si>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</si>
  <si>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</si>
  <si>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</si>
  <si>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</si>
  <si>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</si>
  <si>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</si>
  <si>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</si>
  <si>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</si>
  <si>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</si>
  <si>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</si>
  <si>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</si>
  <si>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</si>
  <si>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</si>
  <si>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</si>
  <si>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</si>
  <si>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</si>
  <si>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</si>
  <si>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</si>
  <si>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</si>
  <si>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</si>
  <si>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</si>
  <si>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FL-507</t>
  </si>
  <si>
    <t>Homeless Services Network of Central Florida, Inc.</t>
  </si>
  <si>
    <t>2021 HMIS</t>
  </si>
  <si>
    <t>FL0086L4H072114</t>
  </si>
  <si>
    <t/>
  </si>
  <si>
    <t>Renewal</t>
  </si>
  <si>
    <t>C</t>
  </si>
  <si>
    <t>Jacksonville</t>
  </si>
  <si>
    <t>Orlando/Orange, Osceola, Seminole Counties CoC</t>
  </si>
  <si>
    <t>2021 Covenant House CMO</t>
  </si>
  <si>
    <t>FL0090L4H072114</t>
  </si>
  <si>
    <t>SSO</t>
  </si>
  <si>
    <t>2021 Covenant House ROPAL</t>
  </si>
  <si>
    <t>FL0091L4H072114</t>
  </si>
  <si>
    <t>TH</t>
  </si>
  <si>
    <t>2021 GAECDC Homes for New Beginnings</t>
  </si>
  <si>
    <t>FL0093L4H072114</t>
  </si>
  <si>
    <t>PH</t>
  </si>
  <si>
    <t>PSH</t>
  </si>
  <si>
    <t>Orange County Housing and Community Development Division</t>
  </si>
  <si>
    <t>2021 Orange Co S+C</t>
  </si>
  <si>
    <t>FL0106L4H072114</t>
  </si>
  <si>
    <t>FMR</t>
  </si>
  <si>
    <t xml:space="preserve">Seminole County Government </t>
  </si>
  <si>
    <t>2021 Seminole Co S+C</t>
  </si>
  <si>
    <t>FL0307L4H072113</t>
  </si>
  <si>
    <t>2021 EFS Beacon of Light</t>
  </si>
  <si>
    <t>FL0331L4H072110</t>
  </si>
  <si>
    <t>Osceola County Government</t>
  </si>
  <si>
    <t>2021 Osceola Co S+C</t>
  </si>
  <si>
    <t>FL0412L4H072105</t>
  </si>
  <si>
    <t>2021 CES</t>
  </si>
  <si>
    <t>FL0471L4H072109</t>
  </si>
  <si>
    <t>2021 Rental Assistance &amp; Services</t>
  </si>
  <si>
    <t>FL0561L4H072106</t>
  </si>
  <si>
    <t>2021 RRH 1</t>
  </si>
  <si>
    <t>FL0562L4H072106</t>
  </si>
  <si>
    <t>RRH</t>
  </si>
  <si>
    <t>2021 PSH Operating and Services</t>
  </si>
  <si>
    <t>FL0563L4H072106</t>
  </si>
  <si>
    <t>2021 Leasing</t>
  </si>
  <si>
    <t>FL0566L4H072106</t>
  </si>
  <si>
    <t>2021 New Housing and Health Care PSH</t>
  </si>
  <si>
    <t>FL0890L4H072100</t>
  </si>
  <si>
    <t>New</t>
  </si>
  <si>
    <t>Reallocation</t>
  </si>
  <si>
    <t>2021 DV Bonus - DV - Project Imagine</t>
  </si>
  <si>
    <t>FL0891D4H072100</t>
  </si>
  <si>
    <t>DV Bonus</t>
  </si>
  <si>
    <t>2021 Bonus PSH 1</t>
  </si>
  <si>
    <t>FL0892L4H072100</t>
  </si>
  <si>
    <t>CoC Bonus</t>
  </si>
  <si>
    <t>2021 DV Bonus - HT - RRH</t>
  </si>
  <si>
    <t>FL0893D4H072100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</si>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</sst>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705D0-18D6-4465-AFFF-23BED2D05D18}">
  <sheetPr codeName="Sheet75">
    <pageSetUpPr fitToPage="1"/>
  </sheetPr>
  <dimension ref="A1:DG3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10.46484375" hidden="1" customWidth="1"/>
    <col min="104" max="106" width="7.6640625" hidden="1" customWidth="1"/>
    <col min="107" max="107" width="1.6640625" hidden="1" customWidth="1"/>
    <col min="108" max="108" width="9.796875" hidden="1" customWidth="1"/>
    <col min="109" max="109" width="6" hidden="1" customWidth="1"/>
    <col min="110" max="110" width="40" hidden="1" customWidth="1"/>
    <col min="111" max="111" width="40.46484375" hidden="1" customWidth="1"/>
  </cols>
  <sheetData>
    <row r="1" spans="1:111" ht="15" customHeight="1" x14ac:dyDescent="0.45">
      <c r="A1" s="1" t="s">
        <v>0</v>
      </c>
      <c r="B1" s="2" t="str">
        <f ca="1">INDIRECT("$DD$9")</f>
        <v>Jacksonville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FL-507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Orlando/Orange, Osceola, Seminole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Homeless Services Network of Central Florida, Inc.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11677580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315485</v>
      </c>
      <c r="K9" s="33">
        <v>22080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35" si="0">SUM(M9:T9)</f>
        <v>0</v>
      </c>
      <c r="V9" s="37">
        <f t="shared" ref="V9:V35" si="1">SUM(F9:K9)</f>
        <v>337565</v>
      </c>
      <c r="W9" s="38"/>
      <c r="CT9">
        <v>191079</v>
      </c>
      <c r="CU9">
        <v>182082</v>
      </c>
      <c r="CV9" t="s">
        <v>36</v>
      </c>
      <c r="CW9">
        <v>1</v>
      </c>
      <c r="CX9" t="s">
        <v>35</v>
      </c>
      <c r="CY9" t="s">
        <v>35</v>
      </c>
      <c r="CZ9">
        <v>337565</v>
      </c>
      <c r="DA9">
        <v>337565</v>
      </c>
      <c r="DB9">
        <v>337565</v>
      </c>
      <c r="DC9" t="s">
        <v>37</v>
      </c>
      <c r="DD9" t="s">
        <v>38</v>
      </c>
      <c r="DE9" t="s">
        <v>31</v>
      </c>
      <c r="DF9" t="s">
        <v>39</v>
      </c>
      <c r="DG9" t="s">
        <v>32</v>
      </c>
    </row>
    <row r="10" spans="1:111" x14ac:dyDescent="0.45">
      <c r="A10" s="28" t="s">
        <v>32</v>
      </c>
      <c r="B10" s="28" t="s">
        <v>40</v>
      </c>
      <c r="C10" s="29" t="s">
        <v>41</v>
      </c>
      <c r="D10" s="29">
        <v>2023</v>
      </c>
      <c r="E10" s="30" t="s">
        <v>42</v>
      </c>
      <c r="F10" s="31">
        <v>0</v>
      </c>
      <c r="G10" s="31">
        <v>0</v>
      </c>
      <c r="H10" s="31">
        <v>85050</v>
      </c>
      <c r="I10" s="31">
        <v>0</v>
      </c>
      <c r="J10" s="32">
        <v>0</v>
      </c>
      <c r="K10" s="33">
        <v>5953</v>
      </c>
      <c r="L10" s="34" t="s">
        <v>35</v>
      </c>
      <c r="M10" s="35"/>
      <c r="N10" s="35"/>
      <c r="O10" s="35"/>
      <c r="P10" s="35"/>
      <c r="Q10" s="35"/>
      <c r="R10" s="35"/>
      <c r="S10" s="35"/>
      <c r="T10" s="35" t="s">
        <v>35</v>
      </c>
      <c r="U10" s="36">
        <f t="shared" si="0"/>
        <v>0</v>
      </c>
      <c r="V10" s="37">
        <f t="shared" si="1"/>
        <v>91003</v>
      </c>
      <c r="W10" s="38"/>
      <c r="CT10">
        <v>191069</v>
      </c>
      <c r="CU10">
        <v>182082</v>
      </c>
      <c r="CV10" t="s">
        <v>36</v>
      </c>
      <c r="CW10">
        <v>1</v>
      </c>
      <c r="CY10" t="s">
        <v>35</v>
      </c>
      <c r="CZ10">
        <v>91003</v>
      </c>
      <c r="DA10">
        <v>91003</v>
      </c>
      <c r="DB10">
        <v>91003</v>
      </c>
      <c r="DC10" t="s">
        <v>37</v>
      </c>
      <c r="DD10" t="s">
        <v>38</v>
      </c>
      <c r="DE10" t="s">
        <v>31</v>
      </c>
      <c r="DF10" t="s">
        <v>39</v>
      </c>
      <c r="DG10" t="s">
        <v>32</v>
      </c>
    </row>
    <row r="11" spans="1:111" x14ac:dyDescent="0.45">
      <c r="A11" s="28" t="s">
        <v>32</v>
      </c>
      <c r="B11" s="28" t="s">
        <v>43</v>
      </c>
      <c r="C11" s="29" t="s">
        <v>44</v>
      </c>
      <c r="D11" s="29">
        <v>2023</v>
      </c>
      <c r="E11" s="30" t="s">
        <v>45</v>
      </c>
      <c r="F11" s="31">
        <v>81360</v>
      </c>
      <c r="G11" s="31">
        <v>0</v>
      </c>
      <c r="H11" s="31">
        <v>62987</v>
      </c>
      <c r="I11" s="31">
        <v>0</v>
      </c>
      <c r="J11" s="32">
        <v>0</v>
      </c>
      <c r="K11" s="33">
        <v>10102</v>
      </c>
      <c r="L11" s="34" t="s">
        <v>35</v>
      </c>
      <c r="M11" s="35"/>
      <c r="N11" s="35"/>
      <c r="O11" s="35"/>
      <c r="P11" s="35"/>
      <c r="Q11" s="35"/>
      <c r="R11" s="35"/>
      <c r="S11" s="35"/>
      <c r="T11" s="35" t="s">
        <v>35</v>
      </c>
      <c r="U11" s="36">
        <f t="shared" si="0"/>
        <v>0</v>
      </c>
      <c r="V11" s="37">
        <f t="shared" si="1"/>
        <v>154449</v>
      </c>
      <c r="W11" s="38"/>
      <c r="CT11">
        <v>191070</v>
      </c>
      <c r="CU11">
        <v>182082</v>
      </c>
      <c r="CV11" t="s">
        <v>36</v>
      </c>
      <c r="CW11">
        <v>1</v>
      </c>
      <c r="CX11" t="s">
        <v>35</v>
      </c>
      <c r="CY11" t="s">
        <v>35</v>
      </c>
      <c r="CZ11">
        <v>154449</v>
      </c>
      <c r="DA11">
        <v>154449</v>
      </c>
      <c r="DB11">
        <v>154449</v>
      </c>
      <c r="DC11" t="s">
        <v>37</v>
      </c>
      <c r="DD11" t="s">
        <v>38</v>
      </c>
      <c r="DE11" t="s">
        <v>31</v>
      </c>
      <c r="DF11" t="s">
        <v>39</v>
      </c>
      <c r="DG11" t="s">
        <v>32</v>
      </c>
    </row>
    <row r="12" spans="1:111" x14ac:dyDescent="0.45">
      <c r="A12" s="28" t="s">
        <v>32</v>
      </c>
      <c r="B12" s="28" t="s">
        <v>46</v>
      </c>
      <c r="C12" s="29" t="s">
        <v>47</v>
      </c>
      <c r="D12" s="29">
        <v>2023</v>
      </c>
      <c r="E12" s="30" t="s">
        <v>48</v>
      </c>
      <c r="F12" s="31">
        <v>0</v>
      </c>
      <c r="G12" s="31">
        <v>0</v>
      </c>
      <c r="H12" s="31">
        <v>15000</v>
      </c>
      <c r="I12" s="31">
        <v>48439</v>
      </c>
      <c r="J12" s="32">
        <v>0</v>
      </c>
      <c r="K12" s="33">
        <v>3266</v>
      </c>
      <c r="L12" s="34" t="s">
        <v>35</v>
      </c>
      <c r="M12" s="35"/>
      <c r="N12" s="35"/>
      <c r="O12" s="35"/>
      <c r="P12" s="35"/>
      <c r="Q12" s="35"/>
      <c r="R12" s="35"/>
      <c r="S12" s="35"/>
      <c r="T12" s="35" t="s">
        <v>35</v>
      </c>
      <c r="U12" s="36">
        <f t="shared" si="0"/>
        <v>0</v>
      </c>
      <c r="V12" s="37">
        <f t="shared" si="1"/>
        <v>66705</v>
      </c>
      <c r="W12" s="38"/>
      <c r="CT12">
        <v>191071</v>
      </c>
      <c r="CU12">
        <v>182082</v>
      </c>
      <c r="CV12" t="s">
        <v>36</v>
      </c>
      <c r="CW12">
        <v>1</v>
      </c>
      <c r="CX12" t="s">
        <v>49</v>
      </c>
      <c r="CY12" t="s">
        <v>35</v>
      </c>
      <c r="CZ12">
        <v>63117</v>
      </c>
      <c r="DA12">
        <v>63117</v>
      </c>
      <c r="DB12">
        <v>66705</v>
      </c>
      <c r="DC12" t="s">
        <v>37</v>
      </c>
      <c r="DD12" t="s">
        <v>38</v>
      </c>
      <c r="DE12" t="s">
        <v>31</v>
      </c>
      <c r="DF12" t="s">
        <v>39</v>
      </c>
      <c r="DG12" t="s">
        <v>32</v>
      </c>
    </row>
    <row r="13" spans="1:111" x14ac:dyDescent="0.45">
      <c r="A13" s="28" t="s">
        <v>50</v>
      </c>
      <c r="B13" s="28" t="s">
        <v>51</v>
      </c>
      <c r="C13" s="29" t="s">
        <v>52</v>
      </c>
      <c r="D13" s="29">
        <v>2023</v>
      </c>
      <c r="E13" s="30" t="s">
        <v>48</v>
      </c>
      <c r="F13" s="31">
        <v>0</v>
      </c>
      <c r="G13" s="31">
        <v>935172</v>
      </c>
      <c r="H13" s="31">
        <v>0</v>
      </c>
      <c r="I13" s="31">
        <v>0</v>
      </c>
      <c r="J13" s="32">
        <v>0</v>
      </c>
      <c r="K13" s="33">
        <v>43341</v>
      </c>
      <c r="L13" s="34" t="s">
        <v>53</v>
      </c>
      <c r="M13" s="35">
        <v>0</v>
      </c>
      <c r="N13" s="35">
        <v>0</v>
      </c>
      <c r="O13" s="35">
        <v>63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63</v>
      </c>
      <c r="V13" s="37">
        <f t="shared" si="1"/>
        <v>978513</v>
      </c>
      <c r="W13" s="38"/>
      <c r="CT13">
        <v>191436</v>
      </c>
      <c r="CU13">
        <v>182082</v>
      </c>
      <c r="CV13" t="s">
        <v>36</v>
      </c>
      <c r="CW13">
        <v>1</v>
      </c>
      <c r="CX13" t="s">
        <v>49</v>
      </c>
      <c r="CY13" t="s">
        <v>35</v>
      </c>
      <c r="CZ13">
        <v>905181</v>
      </c>
      <c r="DA13">
        <v>905181</v>
      </c>
      <c r="DB13">
        <v>978513</v>
      </c>
      <c r="DC13" t="s">
        <v>37</v>
      </c>
      <c r="DD13" t="s">
        <v>38</v>
      </c>
      <c r="DE13" t="s">
        <v>31</v>
      </c>
      <c r="DF13" t="s">
        <v>39</v>
      </c>
      <c r="DG13" t="s">
        <v>32</v>
      </c>
    </row>
    <row r="14" spans="1:111" x14ac:dyDescent="0.45">
      <c r="A14" s="28" t="s">
        <v>54</v>
      </c>
      <c r="B14" s="28" t="s">
        <v>55</v>
      </c>
      <c r="C14" s="29" t="s">
        <v>56</v>
      </c>
      <c r="D14" s="29">
        <v>2023</v>
      </c>
      <c r="E14" s="30" t="s">
        <v>48</v>
      </c>
      <c r="F14" s="31">
        <v>0</v>
      </c>
      <c r="G14" s="31">
        <v>641904</v>
      </c>
      <c r="H14" s="31">
        <v>10000</v>
      </c>
      <c r="I14" s="31">
        <v>0</v>
      </c>
      <c r="J14" s="32">
        <v>0</v>
      </c>
      <c r="K14" s="33">
        <v>19855</v>
      </c>
      <c r="L14" s="34" t="s">
        <v>85</v>
      </c>
      <c r="M14" s="35">
        <v>0</v>
      </c>
      <c r="N14" s="35">
        <v>11</v>
      </c>
      <c r="O14" s="35">
        <v>35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46</v>
      </c>
      <c r="V14" s="37">
        <f t="shared" si="1"/>
        <v>671759</v>
      </c>
      <c r="W14" s="38"/>
      <c r="CT14">
        <v>191115</v>
      </c>
      <c r="CU14">
        <v>182082</v>
      </c>
      <c r="CV14" t="s">
        <v>36</v>
      </c>
      <c r="CW14">
        <v>1</v>
      </c>
      <c r="CX14" t="s">
        <v>49</v>
      </c>
      <c r="CY14" t="s">
        <v>35</v>
      </c>
      <c r="CZ14">
        <v>624371</v>
      </c>
      <c r="DA14">
        <v>624371</v>
      </c>
      <c r="DB14">
        <v>671759</v>
      </c>
      <c r="DC14" t="s">
        <v>37</v>
      </c>
      <c r="DD14" t="s">
        <v>38</v>
      </c>
      <c r="DE14" t="s">
        <v>31</v>
      </c>
      <c r="DF14" t="s">
        <v>39</v>
      </c>
      <c r="DG14" t="s">
        <v>32</v>
      </c>
    </row>
    <row r="15" spans="1:111" x14ac:dyDescent="0.45">
      <c r="A15" s="28" t="s">
        <v>32</v>
      </c>
      <c r="B15" s="28" t="s">
        <v>57</v>
      </c>
      <c r="C15" s="29" t="s">
        <v>58</v>
      </c>
      <c r="D15" s="29">
        <v>2023</v>
      </c>
      <c r="E15" s="30" t="s">
        <v>48</v>
      </c>
      <c r="F15" s="31">
        <v>0</v>
      </c>
      <c r="G15" s="31">
        <v>0</v>
      </c>
      <c r="H15" s="31">
        <v>21000</v>
      </c>
      <c r="I15" s="31">
        <v>92026</v>
      </c>
      <c r="J15" s="32">
        <v>0</v>
      </c>
      <c r="K15" s="33">
        <v>5936</v>
      </c>
      <c r="L15" s="34" t="s">
        <v>35</v>
      </c>
      <c r="M15" s="35"/>
      <c r="N15" s="35"/>
      <c r="O15" s="35"/>
      <c r="P15" s="35"/>
      <c r="Q15" s="35"/>
      <c r="R15" s="35"/>
      <c r="S15" s="35"/>
      <c r="T15" s="35" t="s">
        <v>35</v>
      </c>
      <c r="U15" s="36">
        <f t="shared" si="0"/>
        <v>0</v>
      </c>
      <c r="V15" s="37">
        <f t="shared" si="1"/>
        <v>118962</v>
      </c>
      <c r="W15" s="38"/>
      <c r="CT15">
        <v>191072</v>
      </c>
      <c r="CU15">
        <v>182082</v>
      </c>
      <c r="CV15" t="s">
        <v>36</v>
      </c>
      <c r="CW15">
        <v>1</v>
      </c>
      <c r="CX15" t="s">
        <v>49</v>
      </c>
      <c r="CY15" t="s">
        <v>35</v>
      </c>
      <c r="CZ15">
        <v>112145</v>
      </c>
      <c r="DA15">
        <v>112145</v>
      </c>
      <c r="DB15">
        <v>118962</v>
      </c>
      <c r="DC15" t="s">
        <v>37</v>
      </c>
      <c r="DD15" t="s">
        <v>38</v>
      </c>
      <c r="DE15" t="s">
        <v>31</v>
      </c>
      <c r="DF15" t="s">
        <v>39</v>
      </c>
      <c r="DG15" t="s">
        <v>32</v>
      </c>
    </row>
    <row r="16" spans="1:111" x14ac:dyDescent="0.45">
      <c r="A16" s="28" t="s">
        <v>59</v>
      </c>
      <c r="B16" s="28" t="s">
        <v>60</v>
      </c>
      <c r="C16" s="29" t="s">
        <v>61</v>
      </c>
      <c r="D16" s="29">
        <v>2023</v>
      </c>
      <c r="E16" s="30" t="s">
        <v>48</v>
      </c>
      <c r="F16" s="31">
        <v>0</v>
      </c>
      <c r="G16" s="31">
        <v>284256</v>
      </c>
      <c r="H16" s="31">
        <v>0</v>
      </c>
      <c r="I16" s="31">
        <v>0</v>
      </c>
      <c r="J16" s="32">
        <v>0</v>
      </c>
      <c r="K16" s="33">
        <v>13327</v>
      </c>
      <c r="L16" s="34" t="s">
        <v>53</v>
      </c>
      <c r="M16" s="35">
        <v>0</v>
      </c>
      <c r="N16" s="35">
        <v>0</v>
      </c>
      <c r="O16" s="35">
        <v>18</v>
      </c>
      <c r="P16" s="35">
        <v>1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19</v>
      </c>
      <c r="V16" s="37">
        <f t="shared" si="1"/>
        <v>297583</v>
      </c>
      <c r="W16" s="38"/>
      <c r="CT16">
        <v>191434</v>
      </c>
      <c r="CU16">
        <v>182082</v>
      </c>
      <c r="CV16" t="s">
        <v>36</v>
      </c>
      <c r="CW16">
        <v>1</v>
      </c>
      <c r="CX16" t="s">
        <v>49</v>
      </c>
      <c r="CY16" t="s">
        <v>35</v>
      </c>
      <c r="CZ16">
        <v>275419</v>
      </c>
      <c r="DA16">
        <v>275419</v>
      </c>
      <c r="DB16">
        <v>297583</v>
      </c>
      <c r="DC16" t="s">
        <v>37</v>
      </c>
      <c r="DD16" t="s">
        <v>38</v>
      </c>
      <c r="DE16" t="s">
        <v>31</v>
      </c>
      <c r="DF16" t="s">
        <v>39</v>
      </c>
      <c r="DG16" t="s">
        <v>32</v>
      </c>
    </row>
    <row r="17" spans="1:111" x14ac:dyDescent="0.45">
      <c r="A17" s="28" t="s">
        <v>32</v>
      </c>
      <c r="B17" s="28" t="s">
        <v>62</v>
      </c>
      <c r="C17" s="29" t="s">
        <v>63</v>
      </c>
      <c r="D17" s="29">
        <v>2023</v>
      </c>
      <c r="E17" s="30" t="s">
        <v>42</v>
      </c>
      <c r="F17" s="31">
        <v>0</v>
      </c>
      <c r="G17" s="31">
        <v>0</v>
      </c>
      <c r="H17" s="31">
        <v>431400</v>
      </c>
      <c r="I17" s="31">
        <v>0</v>
      </c>
      <c r="J17" s="32">
        <v>0</v>
      </c>
      <c r="K17" s="33">
        <v>24724</v>
      </c>
      <c r="L17" s="34" t="s">
        <v>35</v>
      </c>
      <c r="M17" s="35"/>
      <c r="N17" s="35"/>
      <c r="O17" s="35"/>
      <c r="P17" s="35"/>
      <c r="Q17" s="35"/>
      <c r="R17" s="35"/>
      <c r="S17" s="35"/>
      <c r="T17" s="35" t="s">
        <v>35</v>
      </c>
      <c r="U17" s="36">
        <f t="shared" si="0"/>
        <v>0</v>
      </c>
      <c r="V17" s="37">
        <f t="shared" si="1"/>
        <v>456124</v>
      </c>
      <c r="W17" s="38"/>
      <c r="CT17">
        <v>191074</v>
      </c>
      <c r="CU17">
        <v>182082</v>
      </c>
      <c r="CV17" t="s">
        <v>36</v>
      </c>
      <c r="CW17">
        <v>1</v>
      </c>
      <c r="CY17" t="s">
        <v>35</v>
      </c>
      <c r="CZ17">
        <v>456124</v>
      </c>
      <c r="DA17">
        <v>456124</v>
      </c>
      <c r="DB17">
        <v>456124</v>
      </c>
      <c r="DC17" t="s">
        <v>37</v>
      </c>
      <c r="DD17" t="s">
        <v>38</v>
      </c>
      <c r="DE17" t="s">
        <v>31</v>
      </c>
      <c r="DF17" t="s">
        <v>39</v>
      </c>
      <c r="DG17" t="s">
        <v>32</v>
      </c>
    </row>
    <row r="18" spans="1:111" x14ac:dyDescent="0.45">
      <c r="A18" s="28" t="s">
        <v>32</v>
      </c>
      <c r="B18" s="28" t="s">
        <v>64</v>
      </c>
      <c r="C18" s="29" t="s">
        <v>65</v>
      </c>
      <c r="D18" s="29">
        <v>2023</v>
      </c>
      <c r="E18" s="30" t="s">
        <v>48</v>
      </c>
      <c r="F18" s="31">
        <v>0</v>
      </c>
      <c r="G18" s="31">
        <v>2008464</v>
      </c>
      <c r="H18" s="31">
        <v>294116</v>
      </c>
      <c r="I18" s="31">
        <v>0</v>
      </c>
      <c r="J18" s="32">
        <v>0</v>
      </c>
      <c r="K18" s="33">
        <v>116563</v>
      </c>
      <c r="L18" s="34" t="s">
        <v>53</v>
      </c>
      <c r="M18" s="35">
        <v>0</v>
      </c>
      <c r="N18" s="35">
        <v>21</v>
      </c>
      <c r="O18" s="35">
        <v>110</v>
      </c>
      <c r="P18" s="35">
        <v>5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136</v>
      </c>
      <c r="V18" s="37">
        <f t="shared" si="1"/>
        <v>2419143</v>
      </c>
      <c r="W18" s="38"/>
      <c r="CT18">
        <v>191073</v>
      </c>
      <c r="CU18">
        <v>182082</v>
      </c>
      <c r="CV18" t="s">
        <v>36</v>
      </c>
      <c r="CW18">
        <v>1</v>
      </c>
      <c r="CX18" t="s">
        <v>49</v>
      </c>
      <c r="CY18" t="s">
        <v>35</v>
      </c>
      <c r="CZ18">
        <v>2260599</v>
      </c>
      <c r="DA18">
        <v>2260599</v>
      </c>
      <c r="DB18">
        <v>2419143</v>
      </c>
      <c r="DC18" t="s">
        <v>37</v>
      </c>
      <c r="DD18" t="s">
        <v>38</v>
      </c>
      <c r="DE18" t="s">
        <v>31</v>
      </c>
      <c r="DF18" t="s">
        <v>39</v>
      </c>
      <c r="DG18" t="s">
        <v>32</v>
      </c>
    </row>
    <row r="19" spans="1:111" x14ac:dyDescent="0.45">
      <c r="A19" s="28" t="s">
        <v>32</v>
      </c>
      <c r="B19" s="28" t="s">
        <v>66</v>
      </c>
      <c r="C19" s="29" t="s">
        <v>67</v>
      </c>
      <c r="D19" s="29">
        <v>2023</v>
      </c>
      <c r="E19" s="30" t="s">
        <v>48</v>
      </c>
      <c r="F19" s="31">
        <v>0</v>
      </c>
      <c r="G19" s="31">
        <v>1632312</v>
      </c>
      <c r="H19" s="31">
        <v>368683</v>
      </c>
      <c r="I19" s="31">
        <v>0</v>
      </c>
      <c r="J19" s="32">
        <v>0</v>
      </c>
      <c r="K19" s="33">
        <v>107062</v>
      </c>
      <c r="L19" s="34" t="s">
        <v>53</v>
      </c>
      <c r="M19" s="35">
        <v>0</v>
      </c>
      <c r="N19" s="35">
        <v>3</v>
      </c>
      <c r="O19" s="35">
        <v>21</v>
      </c>
      <c r="P19" s="35">
        <v>40</v>
      </c>
      <c r="Q19" s="35">
        <v>26</v>
      </c>
      <c r="R19" s="35">
        <v>1</v>
      </c>
      <c r="S19" s="35">
        <v>0</v>
      </c>
      <c r="T19" s="35">
        <v>0</v>
      </c>
      <c r="U19" s="36">
        <f t="shared" si="0"/>
        <v>91</v>
      </c>
      <c r="V19" s="37">
        <f t="shared" si="1"/>
        <v>2108057</v>
      </c>
      <c r="W19" s="38" t="s">
        <v>86</v>
      </c>
      <c r="CT19">
        <v>191429</v>
      </c>
      <c r="CU19">
        <v>182082</v>
      </c>
      <c r="CV19" t="s">
        <v>36</v>
      </c>
      <c r="CW19">
        <v>1</v>
      </c>
      <c r="CX19" t="s">
        <v>68</v>
      </c>
      <c r="CY19" t="s">
        <v>35</v>
      </c>
      <c r="CZ19">
        <v>661214</v>
      </c>
      <c r="DA19">
        <v>661214</v>
      </c>
      <c r="DB19">
        <v>697646</v>
      </c>
      <c r="DC19" t="s">
        <v>37</v>
      </c>
      <c r="DD19" t="s">
        <v>38</v>
      </c>
      <c r="DE19" t="s">
        <v>31</v>
      </c>
      <c r="DF19" t="s">
        <v>39</v>
      </c>
      <c r="DG19" t="s">
        <v>32</v>
      </c>
    </row>
    <row r="20" spans="1:111" x14ac:dyDescent="0.45">
      <c r="A20" s="28" t="s">
        <v>32</v>
      </c>
      <c r="B20" s="28" t="s">
        <v>69</v>
      </c>
      <c r="C20" s="29" t="s">
        <v>70</v>
      </c>
      <c r="D20" s="29">
        <v>2023</v>
      </c>
      <c r="E20" s="30" t="s">
        <v>48</v>
      </c>
      <c r="F20" s="31">
        <v>0</v>
      </c>
      <c r="G20" s="31">
        <v>0</v>
      </c>
      <c r="H20" s="31">
        <v>83176</v>
      </c>
      <c r="I20" s="31">
        <v>399303</v>
      </c>
      <c r="J20" s="32">
        <v>0</v>
      </c>
      <c r="K20" s="33">
        <v>25200</v>
      </c>
      <c r="L20" s="34" t="s">
        <v>35</v>
      </c>
      <c r="M20" s="35"/>
      <c r="N20" s="35"/>
      <c r="O20" s="35"/>
      <c r="P20" s="35"/>
      <c r="Q20" s="35"/>
      <c r="R20" s="35"/>
      <c r="S20" s="35"/>
      <c r="T20" s="35" t="s">
        <v>35</v>
      </c>
      <c r="U20" s="36">
        <f t="shared" si="0"/>
        <v>0</v>
      </c>
      <c r="V20" s="37">
        <f t="shared" si="1"/>
        <v>507679</v>
      </c>
      <c r="W20" s="38"/>
      <c r="CT20">
        <v>191076</v>
      </c>
      <c r="CU20">
        <v>182082</v>
      </c>
      <c r="CV20" t="s">
        <v>36</v>
      </c>
      <c r="CW20">
        <v>1</v>
      </c>
      <c r="CX20" t="s">
        <v>49</v>
      </c>
      <c r="CY20" t="s">
        <v>35</v>
      </c>
      <c r="CZ20">
        <v>478101</v>
      </c>
      <c r="DA20">
        <v>478101</v>
      </c>
      <c r="DB20">
        <v>507679</v>
      </c>
      <c r="DC20" t="s">
        <v>37</v>
      </c>
      <c r="DD20" t="s">
        <v>38</v>
      </c>
      <c r="DE20" t="s">
        <v>31</v>
      </c>
      <c r="DF20" t="s">
        <v>39</v>
      </c>
      <c r="DG20" t="s">
        <v>32</v>
      </c>
    </row>
    <row r="21" spans="1:111" x14ac:dyDescent="0.45">
      <c r="A21" s="28" t="s">
        <v>32</v>
      </c>
      <c r="B21" s="28" t="s">
        <v>71</v>
      </c>
      <c r="C21" s="29" t="s">
        <v>72</v>
      </c>
      <c r="D21" s="29">
        <v>2023</v>
      </c>
      <c r="E21" s="30" t="s">
        <v>48</v>
      </c>
      <c r="F21" s="31">
        <v>1426600</v>
      </c>
      <c r="G21" s="31">
        <v>0</v>
      </c>
      <c r="H21" s="31">
        <v>0</v>
      </c>
      <c r="I21" s="31">
        <v>0</v>
      </c>
      <c r="J21" s="32">
        <v>0</v>
      </c>
      <c r="K21" s="33">
        <v>71583</v>
      </c>
      <c r="L21" s="34" t="s">
        <v>35</v>
      </c>
      <c r="M21" s="35"/>
      <c r="N21" s="35"/>
      <c r="O21" s="35"/>
      <c r="P21" s="35"/>
      <c r="Q21" s="35"/>
      <c r="R21" s="35"/>
      <c r="S21" s="35"/>
      <c r="T21" s="35" t="s">
        <v>35</v>
      </c>
      <c r="U21" s="36">
        <f t="shared" si="0"/>
        <v>0</v>
      </c>
      <c r="V21" s="37">
        <f t="shared" si="1"/>
        <v>1498183</v>
      </c>
      <c r="W21" s="38"/>
      <c r="CT21">
        <v>191077</v>
      </c>
      <c r="CU21">
        <v>182082</v>
      </c>
      <c r="CV21" t="s">
        <v>36</v>
      </c>
      <c r="CW21">
        <v>1</v>
      </c>
      <c r="CX21" t="s">
        <v>49</v>
      </c>
      <c r="CY21" t="s">
        <v>35</v>
      </c>
      <c r="CZ21">
        <v>1392509</v>
      </c>
      <c r="DA21">
        <v>1392509</v>
      </c>
      <c r="DB21">
        <v>1498183</v>
      </c>
      <c r="DC21" t="s">
        <v>37</v>
      </c>
      <c r="DD21" t="s">
        <v>38</v>
      </c>
      <c r="DE21" t="s">
        <v>31</v>
      </c>
      <c r="DF21" t="s">
        <v>39</v>
      </c>
      <c r="DG21" t="s">
        <v>32</v>
      </c>
    </row>
    <row r="22" spans="1:111" x14ac:dyDescent="0.45">
      <c r="A22" s="28" t="s">
        <v>32</v>
      </c>
      <c r="B22" s="28" t="s">
        <v>73</v>
      </c>
      <c r="C22" s="29" t="s">
        <v>74</v>
      </c>
      <c r="D22" s="29">
        <v>2023</v>
      </c>
      <c r="E22" s="30" t="s">
        <v>48</v>
      </c>
      <c r="F22" s="31">
        <v>0</v>
      </c>
      <c r="G22" s="31">
        <v>0</v>
      </c>
      <c r="H22" s="31">
        <v>88578</v>
      </c>
      <c r="I22" s="31">
        <v>0</v>
      </c>
      <c r="J22" s="32">
        <v>0</v>
      </c>
      <c r="K22" s="33">
        <v>7182</v>
      </c>
      <c r="L22" s="34" t="s">
        <v>35</v>
      </c>
      <c r="M22" s="35"/>
      <c r="N22" s="35"/>
      <c r="O22" s="35"/>
      <c r="P22" s="35"/>
      <c r="Q22" s="35"/>
      <c r="R22" s="35"/>
      <c r="S22" s="35"/>
      <c r="T22" s="35" t="s">
        <v>35</v>
      </c>
      <c r="U22" s="36">
        <f t="shared" si="0"/>
        <v>0</v>
      </c>
      <c r="V22" s="37">
        <f t="shared" si="1"/>
        <v>95760</v>
      </c>
      <c r="W22" s="38"/>
      <c r="CT22">
        <v>183869</v>
      </c>
      <c r="CU22">
        <v>182082</v>
      </c>
      <c r="CV22" t="s">
        <v>75</v>
      </c>
      <c r="CW22">
        <v>1</v>
      </c>
      <c r="CX22" t="s">
        <v>49</v>
      </c>
      <c r="CY22" t="s">
        <v>76</v>
      </c>
      <c r="CZ22">
        <v>95760</v>
      </c>
      <c r="DA22">
        <v>95760</v>
      </c>
      <c r="DB22">
        <v>95760</v>
      </c>
      <c r="DC22" t="s">
        <v>37</v>
      </c>
      <c r="DD22" t="s">
        <v>38</v>
      </c>
      <c r="DE22" t="s">
        <v>31</v>
      </c>
      <c r="DF22" t="s">
        <v>39</v>
      </c>
      <c r="DG22" t="s">
        <v>32</v>
      </c>
    </row>
    <row r="23" spans="1:111" x14ac:dyDescent="0.45">
      <c r="A23" s="28" t="s">
        <v>32</v>
      </c>
      <c r="B23" s="28" t="s">
        <v>77</v>
      </c>
      <c r="C23" s="29" t="s">
        <v>78</v>
      </c>
      <c r="D23" s="29">
        <v>2023</v>
      </c>
      <c r="E23" s="30" t="s">
        <v>48</v>
      </c>
      <c r="F23" s="31">
        <v>0</v>
      </c>
      <c r="G23" s="31">
        <v>1014840</v>
      </c>
      <c r="H23" s="31">
        <v>135000</v>
      </c>
      <c r="I23" s="31">
        <v>0</v>
      </c>
      <c r="J23" s="32">
        <v>0</v>
      </c>
      <c r="K23" s="33">
        <v>86165</v>
      </c>
      <c r="L23" s="34" t="s">
        <v>53</v>
      </c>
      <c r="M23" s="35">
        <v>0</v>
      </c>
      <c r="N23" s="35">
        <v>0</v>
      </c>
      <c r="O23" s="35">
        <v>15</v>
      </c>
      <c r="P23" s="35">
        <v>40</v>
      </c>
      <c r="Q23" s="35">
        <v>5</v>
      </c>
      <c r="R23" s="35">
        <v>0</v>
      </c>
      <c r="S23" s="35">
        <v>0</v>
      </c>
      <c r="T23" s="35">
        <v>0</v>
      </c>
      <c r="U23" s="36">
        <f t="shared" si="0"/>
        <v>60</v>
      </c>
      <c r="V23" s="37">
        <f t="shared" si="1"/>
        <v>1236005</v>
      </c>
      <c r="W23" s="38"/>
      <c r="CT23">
        <v>191483</v>
      </c>
      <c r="CU23">
        <v>182082</v>
      </c>
      <c r="CV23" t="s">
        <v>75</v>
      </c>
      <c r="CW23">
        <v>1</v>
      </c>
      <c r="CX23" t="s">
        <v>68</v>
      </c>
      <c r="CY23" t="s">
        <v>79</v>
      </c>
      <c r="CZ23">
        <v>1163225</v>
      </c>
      <c r="DA23">
        <v>1163225</v>
      </c>
      <c r="DB23">
        <v>1236005</v>
      </c>
      <c r="DC23" t="s">
        <v>37</v>
      </c>
      <c r="DD23" t="s">
        <v>38</v>
      </c>
      <c r="DE23" t="s">
        <v>31</v>
      </c>
      <c r="DF23" t="s">
        <v>39</v>
      </c>
      <c r="DG23" t="s">
        <v>32</v>
      </c>
    </row>
    <row r="24" spans="1:111" x14ac:dyDescent="0.45">
      <c r="A24" s="28" t="s">
        <v>32</v>
      </c>
      <c r="B24" s="28" t="s">
        <v>80</v>
      </c>
      <c r="C24" s="29" t="s">
        <v>81</v>
      </c>
      <c r="D24" s="29">
        <v>2023</v>
      </c>
      <c r="E24" s="30" t="s">
        <v>48</v>
      </c>
      <c r="F24" s="31">
        <v>0</v>
      </c>
      <c r="G24" s="31">
        <v>222660</v>
      </c>
      <c r="H24" s="31">
        <v>0</v>
      </c>
      <c r="I24" s="31">
        <v>0</v>
      </c>
      <c r="J24" s="32">
        <v>0</v>
      </c>
      <c r="K24" s="33">
        <v>15390</v>
      </c>
      <c r="L24" s="34" t="s">
        <v>53</v>
      </c>
      <c r="M24" s="35">
        <v>0</v>
      </c>
      <c r="N24" s="35">
        <v>0</v>
      </c>
      <c r="O24" s="35">
        <v>15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6">
        <f t="shared" si="0"/>
        <v>15</v>
      </c>
      <c r="V24" s="37">
        <f t="shared" si="1"/>
        <v>238050</v>
      </c>
      <c r="W24" s="38"/>
      <c r="CT24">
        <v>191485</v>
      </c>
      <c r="CU24">
        <v>182082</v>
      </c>
      <c r="CV24" t="s">
        <v>75</v>
      </c>
      <c r="CW24">
        <v>1</v>
      </c>
      <c r="CX24" t="s">
        <v>49</v>
      </c>
      <c r="CY24" t="s">
        <v>82</v>
      </c>
      <c r="CZ24">
        <v>220590</v>
      </c>
      <c r="DA24">
        <v>220590</v>
      </c>
      <c r="DB24">
        <v>238050</v>
      </c>
      <c r="DC24" t="s">
        <v>37</v>
      </c>
      <c r="DD24" t="s">
        <v>38</v>
      </c>
      <c r="DE24" t="s">
        <v>31</v>
      </c>
      <c r="DF24" t="s">
        <v>39</v>
      </c>
      <c r="DG24" t="s">
        <v>32</v>
      </c>
    </row>
    <row r="25" spans="1:111" x14ac:dyDescent="0.45">
      <c r="A25" s="28" t="s">
        <v>32</v>
      </c>
      <c r="B25" s="28" t="s">
        <v>83</v>
      </c>
      <c r="C25" s="29" t="s">
        <v>84</v>
      </c>
      <c r="D25" s="29">
        <v>2023</v>
      </c>
      <c r="E25" s="30" t="s">
        <v>48</v>
      </c>
      <c r="F25" s="31">
        <v>0</v>
      </c>
      <c r="G25" s="31">
        <v>267192</v>
      </c>
      <c r="H25" s="31">
        <v>103467</v>
      </c>
      <c r="I25" s="31">
        <v>0</v>
      </c>
      <c r="J25" s="32">
        <v>0</v>
      </c>
      <c r="K25" s="33">
        <v>31381</v>
      </c>
      <c r="L25" s="34" t="s">
        <v>53</v>
      </c>
      <c r="M25" s="35">
        <v>0</v>
      </c>
      <c r="N25" s="35">
        <v>0</v>
      </c>
      <c r="O25" s="35">
        <v>18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6">
        <f t="shared" si="0"/>
        <v>18</v>
      </c>
      <c r="V25" s="37">
        <f t="shared" si="1"/>
        <v>402040</v>
      </c>
      <c r="W25" s="38"/>
      <c r="CT25">
        <v>191488</v>
      </c>
      <c r="CU25">
        <v>182082</v>
      </c>
      <c r="CV25" t="s">
        <v>75</v>
      </c>
      <c r="CW25">
        <v>1</v>
      </c>
      <c r="CX25" t="s">
        <v>68</v>
      </c>
      <c r="CY25" t="s">
        <v>79</v>
      </c>
      <c r="CZ25">
        <v>381088</v>
      </c>
      <c r="DA25">
        <v>381088</v>
      </c>
      <c r="DB25">
        <v>402040</v>
      </c>
      <c r="DC25" t="s">
        <v>37</v>
      </c>
      <c r="DD25" t="s">
        <v>38</v>
      </c>
      <c r="DE25" t="s">
        <v>31</v>
      </c>
      <c r="DF25" t="s">
        <v>39</v>
      </c>
      <c r="DG25" t="s">
        <v>32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  <row r="34" spans="1:109" x14ac:dyDescent="0.45">
      <c r="A34" s="28"/>
      <c r="B34" s="28"/>
      <c r="C34" s="29"/>
      <c r="D34" s="29"/>
      <c r="E34" s="30"/>
      <c r="F34" s="31"/>
      <c r="G34" s="32"/>
      <c r="H34" s="32"/>
      <c r="I34" s="32"/>
      <c r="J34" s="32"/>
      <c r="K34" s="33"/>
      <c r="L34" s="34"/>
      <c r="M34" s="35"/>
      <c r="N34" s="35"/>
      <c r="O34" s="35"/>
      <c r="P34" s="35"/>
      <c r="Q34" s="35"/>
      <c r="R34" s="35"/>
      <c r="S34" s="35"/>
      <c r="T34" s="35"/>
      <c r="U34" s="36">
        <f t="shared" si="0"/>
        <v>0</v>
      </c>
      <c r="V34" s="37">
        <f t="shared" si="1"/>
        <v>0</v>
      </c>
      <c r="W34" s="38"/>
      <c r="DE34" t="s">
        <v>31</v>
      </c>
    </row>
    <row r="35" spans="1:109" x14ac:dyDescent="0.45">
      <c r="A35" s="28"/>
      <c r="B35" s="28"/>
      <c r="C35" s="29"/>
      <c r="D35" s="29"/>
      <c r="E35" s="30"/>
      <c r="F35" s="31"/>
      <c r="G35" s="32"/>
      <c r="H35" s="32"/>
      <c r="I35" s="32"/>
      <c r="J35" s="32"/>
      <c r="K35" s="33"/>
      <c r="L35" s="34"/>
      <c r="M35" s="35"/>
      <c r="N35" s="35"/>
      <c r="O35" s="35"/>
      <c r="P35" s="35"/>
      <c r="Q35" s="35"/>
      <c r="R35" s="35"/>
      <c r="S35" s="35"/>
      <c r="T35" s="35"/>
      <c r="U35" s="36">
        <f t="shared" si="0"/>
        <v>0</v>
      </c>
      <c r="V35" s="37">
        <f t="shared" si="1"/>
        <v>0</v>
      </c>
      <c r="W35" s="38"/>
      <c r="DE35" t="s">
        <v>31</v>
      </c>
    </row>
  </sheetData>
  <autoFilter ref="A8:W8" xr:uid="{92C705D0-18D6-4465-AFFF-23BED2D05D18}"/>
  <conditionalFormatting sqref="V9:V35">
    <cfRule type="cellIs" dxfId="3" priority="4" operator="lessThan">
      <formula>0</formula>
    </cfRule>
  </conditionalFormatting>
  <conditionalFormatting sqref="C9:C35">
    <cfRule type="expression" dxfId="2" priority="3">
      <formula>(CW9&gt;1)</formula>
    </cfRule>
  </conditionalFormatting>
  <conditionalFormatting sqref="V9:V35">
    <cfRule type="expression" dxfId="1" priority="2">
      <formula>#REF!&lt;0</formula>
    </cfRule>
  </conditionalFormatting>
  <conditionalFormatting sqref="D9:D3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5" xr:uid="{19B7AA8B-96CA-4CA2-A12B-CC2EC6EF0BD1}">
      <formula1>"N/A, FMR, Actual Rent"</formula1>
    </dataValidation>
    <dataValidation type="list" allowBlank="1" showInputMessage="1" showErrorMessage="1" sqref="E9:E35" xr:uid="{2765FFC3-B245-4002-9039-F99F07D10035}">
      <formula1>"PH, TH, Joint TH &amp; PH-RRH, HMIS, SSO, TRA, PRA, SRA, S+C/SRO"</formula1>
    </dataValidation>
    <dataValidation allowBlank="1" showErrorMessage="1" sqref="A8:W8" xr:uid="{C1D73CD0-D6D2-4285-85D8-7166FA33B28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2022-06-30T21:54:17Z</dcterms:created>
  <dcterms:modified xsi:type="dcterms:W3CDTF">2022-07-06T21:51:48Z</dcterms:modified>
</cp:coreProperties>
</file>