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500\"/>
    </mc:Choice>
  </mc:AlternateContent>
  <xr:revisionPtr revIDLastSave="0" documentId="13_ncr:1_{7F40DACA-5C31-4466-B767-B181DD97C241}" xr6:coauthVersionLast="47" xr6:coauthVersionMax="47" xr10:uidLastSave="{00000000-0000-0000-0000-000000000000}"/>
  <bookViews>
    <workbookView xWindow="-98" yWindow="-98" windowWidth="26116" windowHeight="16395" xr2:uid="{EB8B4DFA-753F-4D1D-907B-631987EC9B5C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1" i="1"/>
  <c r="B2" i="1"/>
  <c r="B3" i="1"/>
</calcChain>
</file>

<file path=xl/sharedStrings.xml><?xml version="1.0" encoding="utf-8"?>
<sst xmlns="http://schemas.openxmlformats.org/spreadsheetml/2006/main" count="124" uniqueCount="58">
  <si>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</si>
  <si>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</si>
  <si>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</si>
  <si>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</si>
  <si>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</si>
  <si>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</si>
  <si>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</si>
  <si>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</si>
  <si>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</si>
  <si>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</si>
  <si>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</si>
  <si>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</si>
  <si>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</si>
  <si>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</si>
  <si>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</si>
  <si>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</si>
  <si>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</si>
  <si>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</si>
  <si>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</si>
  <si>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</si>
  <si>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</si>
  <si>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</si>
  <si>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</si>
  <si>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</si>
  <si>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</si>
  <si>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</si>
  <si>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</si>
  <si>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</si>
  <si>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</si>
  <si>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</si>
  <si>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</si>
  <si>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FL-506</t>
  </si>
  <si>
    <t>Big Bend Homeless Coalition, Inc.</t>
  </si>
  <si>
    <t>A Place Called Home</t>
  </si>
  <si>
    <t>FL0077L4H062114</t>
  </si>
  <si>
    <t>PH</t>
  </si>
  <si>
    <t/>
  </si>
  <si>
    <t>Renewal</t>
  </si>
  <si>
    <t>PSH</t>
  </si>
  <si>
    <t>C</t>
  </si>
  <si>
    <t>Jacksonville</t>
  </si>
  <si>
    <t>Tallahassee/Leon County CoC</t>
  </si>
  <si>
    <t>Apalachee Regional Planning Council</t>
  </si>
  <si>
    <t>Home Plate</t>
  </si>
  <si>
    <t>FL0302L4H062113</t>
  </si>
  <si>
    <t>HMIS Renewal FY2021</t>
  </si>
  <si>
    <t>FL0355L4H062112</t>
  </si>
  <si>
    <t>The Center for Independent Living of N. F., dba Ability1st</t>
  </si>
  <si>
    <t>APCH for Families Renewal FY 2021</t>
  </si>
  <si>
    <t>FL0410L4H062109</t>
  </si>
  <si>
    <t>Youth Launch</t>
  </si>
  <si>
    <t>FL0726L4H062103</t>
  </si>
  <si>
    <t>FMR</t>
  </si>
  <si>
    <t>RRH</t>
  </si>
  <si>
    <t>Refuge House, Inc.</t>
  </si>
  <si>
    <t>Refuge House Safe landing Renewal  FY2021</t>
  </si>
  <si>
    <t>FL0777D4H062102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</si>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</sst>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A9CF-2516-4DA4-B162-9C4DD0E6DB41}">
  <sheetPr codeName="Sheet74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" hidden="1" customWidth="1"/>
    <col min="110" max="110" width="23.796875" hidden="1" customWidth="1"/>
    <col min="111" max="111" width="30" hidden="1" customWidth="1"/>
  </cols>
  <sheetData>
    <row r="1" spans="1:111" ht="15" customHeight="1" x14ac:dyDescent="0.45">
      <c r="A1" s="1" t="s">
        <v>0</v>
      </c>
      <c r="B1" s="2" t="str">
        <f ca="1">INDIRECT("$DD$9")</f>
        <v>Jacksonville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FL-506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Tallahassee/Leon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Apalachee Regional Planning Council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1848982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401810</v>
      </c>
      <c r="G9" s="31">
        <v>0</v>
      </c>
      <c r="H9" s="31">
        <v>60271</v>
      </c>
      <c r="I9" s="31">
        <v>0</v>
      </c>
      <c r="J9" s="32">
        <v>0</v>
      </c>
      <c r="K9" s="33">
        <v>25529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4" si="0">SUM(M9:T9)</f>
        <v>0</v>
      </c>
      <c r="V9" s="37">
        <f t="shared" ref="V9:V24" si="1">SUM(F9:K9)</f>
        <v>487610</v>
      </c>
      <c r="W9" s="38"/>
      <c r="CT9">
        <v>185609</v>
      </c>
      <c r="CU9">
        <v>182081</v>
      </c>
      <c r="CV9" t="s">
        <v>37</v>
      </c>
      <c r="CW9">
        <v>1</v>
      </c>
      <c r="CX9" t="s">
        <v>38</v>
      </c>
      <c r="CY9" t="s">
        <v>36</v>
      </c>
      <c r="CZ9">
        <v>454433</v>
      </c>
      <c r="DA9">
        <v>454433</v>
      </c>
      <c r="DB9">
        <v>487610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630911</v>
      </c>
      <c r="G10" s="31">
        <v>0</v>
      </c>
      <c r="H10" s="31">
        <v>100250</v>
      </c>
      <c r="I10" s="31">
        <v>6066</v>
      </c>
      <c r="J10" s="32">
        <v>0</v>
      </c>
      <c r="K10" s="33">
        <v>28190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765417</v>
      </c>
      <c r="W10" s="38"/>
      <c r="CT10">
        <v>185607</v>
      </c>
      <c r="CU10">
        <v>182081</v>
      </c>
      <c r="CV10" t="s">
        <v>37</v>
      </c>
      <c r="CW10">
        <v>1</v>
      </c>
      <c r="CX10" t="s">
        <v>38</v>
      </c>
      <c r="CY10" t="s">
        <v>36</v>
      </c>
      <c r="CZ10">
        <v>712822</v>
      </c>
      <c r="DA10">
        <v>712822</v>
      </c>
      <c r="DB10">
        <v>765417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42</v>
      </c>
      <c r="B11" s="28" t="s">
        <v>45</v>
      </c>
      <c r="C11" s="29" t="s">
        <v>46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121768</v>
      </c>
      <c r="K11" s="33">
        <v>8524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130292</v>
      </c>
      <c r="W11" s="38"/>
      <c r="CT11">
        <v>187240</v>
      </c>
      <c r="CU11">
        <v>182081</v>
      </c>
      <c r="CV11" t="s">
        <v>37</v>
      </c>
      <c r="CW11">
        <v>1</v>
      </c>
      <c r="CX11" t="s">
        <v>36</v>
      </c>
      <c r="CY11" t="s">
        <v>36</v>
      </c>
      <c r="CZ11">
        <v>130292</v>
      </c>
      <c r="DA11">
        <v>130292</v>
      </c>
      <c r="DB11">
        <v>130292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47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133415</v>
      </c>
      <c r="G12" s="31">
        <v>0</v>
      </c>
      <c r="H12" s="31">
        <v>36535</v>
      </c>
      <c r="I12" s="31">
        <v>0</v>
      </c>
      <c r="J12" s="32">
        <v>0</v>
      </c>
      <c r="K12" s="33">
        <v>6543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176493</v>
      </c>
      <c r="W12" s="38"/>
      <c r="CT12">
        <v>189141</v>
      </c>
      <c r="CU12">
        <v>182081</v>
      </c>
      <c r="CV12" t="s">
        <v>37</v>
      </c>
      <c r="CW12">
        <v>1</v>
      </c>
      <c r="CX12" t="s">
        <v>38</v>
      </c>
      <c r="CY12" t="s">
        <v>36</v>
      </c>
      <c r="CZ12">
        <v>158549</v>
      </c>
      <c r="DA12">
        <v>165477</v>
      </c>
      <c r="DB12">
        <v>176493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100380</v>
      </c>
      <c r="H13" s="31">
        <v>68105</v>
      </c>
      <c r="I13" s="31">
        <v>0</v>
      </c>
      <c r="J13" s="32">
        <v>0</v>
      </c>
      <c r="K13" s="33">
        <v>15367</v>
      </c>
      <c r="L13" s="34" t="s">
        <v>52</v>
      </c>
      <c r="M13" s="35">
        <v>0</v>
      </c>
      <c r="N13" s="35">
        <v>1</v>
      </c>
      <c r="O13" s="35">
        <v>8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9</v>
      </c>
      <c r="V13" s="37">
        <f t="shared" si="1"/>
        <v>183852</v>
      </c>
      <c r="W13" s="38" t="s">
        <v>57</v>
      </c>
      <c r="CT13">
        <v>185608</v>
      </c>
      <c r="CU13">
        <v>182081</v>
      </c>
      <c r="CV13" t="s">
        <v>37</v>
      </c>
      <c r="CW13">
        <v>1</v>
      </c>
      <c r="CX13" t="s">
        <v>53</v>
      </c>
      <c r="CY13" t="s">
        <v>36</v>
      </c>
      <c r="CZ13">
        <v>49940</v>
      </c>
      <c r="DA13">
        <v>49940</v>
      </c>
      <c r="DB13">
        <v>53000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74472</v>
      </c>
      <c r="H14" s="31">
        <v>22100</v>
      </c>
      <c r="I14" s="31">
        <v>0</v>
      </c>
      <c r="J14" s="32">
        <v>0</v>
      </c>
      <c r="K14" s="33">
        <v>8746</v>
      </c>
      <c r="L14" s="34" t="s">
        <v>52</v>
      </c>
      <c r="M14" s="35">
        <v>0</v>
      </c>
      <c r="N14" s="35">
        <v>0</v>
      </c>
      <c r="O14" s="35">
        <v>4</v>
      </c>
      <c r="P14" s="35">
        <v>2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7</v>
      </c>
      <c r="V14" s="37">
        <f t="shared" si="1"/>
        <v>105318</v>
      </c>
      <c r="W14" s="38"/>
      <c r="CT14">
        <v>189641</v>
      </c>
      <c r="CU14">
        <v>182081</v>
      </c>
      <c r="CV14" t="s">
        <v>37</v>
      </c>
      <c r="CW14">
        <v>1</v>
      </c>
      <c r="CX14" t="s">
        <v>53</v>
      </c>
      <c r="CY14" t="s">
        <v>36</v>
      </c>
      <c r="CZ14">
        <v>224278</v>
      </c>
      <c r="DA14">
        <v>100482</v>
      </c>
      <c r="DB14">
        <v>105318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</sheetData>
  <autoFilter ref="A8:W8" xr:uid="{70DCA9CF-2516-4DA4-B162-9C4DD0E6DB41}"/>
  <conditionalFormatting sqref="V9:V24">
    <cfRule type="cellIs" dxfId="3" priority="4" operator="lessThan">
      <formula>0</formula>
    </cfRule>
  </conditionalFormatting>
  <conditionalFormatting sqref="C9:C24">
    <cfRule type="expression" dxfId="2" priority="3">
      <formula>(CW9&gt;1)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4" xr:uid="{D7562B93-9725-463A-B2E6-87F55908D35D}">
      <formula1>"N/A, FMR, Actual Rent"</formula1>
    </dataValidation>
    <dataValidation type="list" allowBlank="1" showInputMessage="1" showErrorMessage="1" sqref="E9:E24" xr:uid="{B074587A-10E9-4950-8850-0ED8E4EB2827}">
      <formula1>"PH, TH, Joint TH &amp; PH-RRH, HMIS, SSO, TRA, PRA, SRA, S+C/SRO"</formula1>
    </dataValidation>
    <dataValidation allowBlank="1" showErrorMessage="1" sqref="A8:W8" xr:uid="{7EBC9A51-C249-43FA-ACBB-A27C4B2BB44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2022-06-30T21:54:17Z</dcterms:created>
  <dcterms:modified xsi:type="dcterms:W3CDTF">2022-07-06T21:51:46Z</dcterms:modified>
</cp:coreProperties>
</file>