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esktop\HUD Exchange GIWs 6.10.22\FL-500\"/>
    </mc:Choice>
  </mc:AlternateContent>
  <xr:revisionPtr revIDLastSave="0" documentId="13_ncr:1_{CDCA709F-B0E9-44D5-94A6-7D7DB7185259}" xr6:coauthVersionLast="47" xr6:coauthVersionMax="47" xr10:uidLastSave="{00000000-0000-0000-0000-000000000000}"/>
  <bookViews>
    <workbookView xWindow="-108" yWindow="-108" windowWidth="27288" windowHeight="17544" xr2:uid="{A2D4C48B-EAD5-43B3-8AF6-D5D0EB6EFE8E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2" i="1" l="1"/>
  <c r="B5" i="1" s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</calcChain>
</file>

<file path=xl/sharedStrings.xml><?xml version="1.0" encoding="utf-8"?>
<sst xmlns="http://schemas.openxmlformats.org/spreadsheetml/2006/main" count="57" uniqueCount="48">
  <si>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</si>
  <si>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</si>
  <si>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</si>
  <si>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</si>
  <si>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</si>
  <si>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</si>
  <si>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</si>
  <si>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</si>
  <si>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</si>
  <si>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</si>
  <si>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</si>
  <si>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</si>
  <si>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</si>
  <si>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</si>
  <si>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</si>
  <si>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</si>
  <si>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</si>
  <si>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</si>
  <si>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</si>
  <si>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</si>
  <si>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</si>
  <si>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</si>
  <si>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</si>
  <si>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</si>
  <si>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</si>
  <si>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</si>
  <si>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</si>
  <si>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</si>
  <si>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</si>
  <si>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</si>
  <si>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FL-505</t>
  </si>
  <si>
    <t>Okaloosa Walton Homeless Continuum of Care/Opportunity Inc</t>
  </si>
  <si>
    <t>HMIS Renewal 2021</t>
  </si>
  <si>
    <t>FL0622L4H052105</t>
  </si>
  <si>
    <t/>
  </si>
  <si>
    <t>Jacksonville</t>
  </si>
  <si>
    <t>Fort Walton Beach/Okaloosa, Walton Counties CoC</t>
  </si>
  <si>
    <t>Okaloosa Walton Homeless Continuum of Care/ Opportunity, Inc</t>
  </si>
  <si>
    <t>RRH Renewal</t>
  </si>
  <si>
    <t>FL0775L4H052102</t>
  </si>
  <si>
    <t>PH</t>
  </si>
  <si>
    <t>FMR</t>
  </si>
  <si>
    <t>2021 SSO Project</t>
  </si>
  <si>
    <t>FL0886L4H052100</t>
  </si>
  <si>
    <t>SSO</t>
  </si>
  <si>
    <t>Bridgeway Center Inc</t>
  </si>
  <si>
    <t>Independent Living</t>
  </si>
  <si>
    <t>FL0887L4H052100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</si>
</sst>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7796D-7585-4C29-BD39-5CC9EBE2EE68}">
  <sheetPr codeName="Sheet73">
    <pageSetUpPr fitToPage="1"/>
  </sheetPr>
  <dimension ref="A1:V22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5" customHeight="1" x14ac:dyDescent="0.3">
      <c r="A1" s="1" t="s">
        <v>0</v>
      </c>
      <c r="B1" s="2" t="s">
        <v>35</v>
      </c>
      <c r="C1" s="3"/>
      <c r="D1" s="3"/>
      <c r="E1" s="3"/>
      <c r="F1" s="3"/>
      <c r="G1" s="4"/>
    </row>
    <row r="2" spans="1:22" ht="15" customHeight="1" x14ac:dyDescent="0.3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5" customHeight="1" x14ac:dyDescent="0.3">
      <c r="A3" s="5" t="s">
        <v>2</v>
      </c>
      <c r="B3" s="2" t="s">
        <v>36</v>
      </c>
      <c r="C3" s="3"/>
      <c r="D3" s="3"/>
      <c r="E3" s="3"/>
      <c r="F3" s="3"/>
      <c r="G3" s="4"/>
    </row>
    <row r="4" spans="1:22" ht="15" customHeight="1" x14ac:dyDescent="0.3">
      <c r="A4" s="5" t="s">
        <v>3</v>
      </c>
      <c r="B4" s="2" t="s">
        <v>37</v>
      </c>
      <c r="C4" s="3"/>
      <c r="D4" s="3"/>
      <c r="E4" s="3"/>
      <c r="F4" s="3"/>
      <c r="G4" s="4"/>
    </row>
    <row r="5" spans="1:22" ht="15" customHeight="1" x14ac:dyDescent="0.3">
      <c r="A5" s="5" t="s">
        <v>4</v>
      </c>
      <c r="B5" s="6">
        <f ca="1">SUM(OFFSET(V8,1,0,500,1))</f>
        <v>691397</v>
      </c>
      <c r="C5" s="7"/>
      <c r="D5" s="7"/>
      <c r="E5" s="7"/>
      <c r="F5" s="7"/>
      <c r="G5" s="8"/>
    </row>
    <row r="6" spans="1:22" x14ac:dyDescent="0.3">
      <c r="A6" s="9"/>
      <c r="B6" s="10"/>
      <c r="C6" s="10"/>
      <c r="D6" s="10"/>
      <c r="E6" s="9"/>
      <c r="F6" s="11"/>
      <c r="G6" s="12"/>
    </row>
    <row r="7" spans="1:22" x14ac:dyDescent="0.3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55.95" customHeight="1" x14ac:dyDescent="0.3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3">
      <c r="A9" s="27" t="s">
        <v>31</v>
      </c>
      <c r="B9" s="27" t="s">
        <v>32</v>
      </c>
      <c r="C9" s="28" t="s">
        <v>33</v>
      </c>
      <c r="D9" s="28">
        <v>2023</v>
      </c>
      <c r="E9" s="29" t="s">
        <v>17</v>
      </c>
      <c r="F9" s="30">
        <v>0</v>
      </c>
      <c r="G9" s="31">
        <v>0</v>
      </c>
      <c r="H9" s="31">
        <v>0</v>
      </c>
      <c r="I9" s="31">
        <v>0</v>
      </c>
      <c r="J9" s="31">
        <v>52552</v>
      </c>
      <c r="K9" s="32">
        <v>0</v>
      </c>
      <c r="L9" s="33" t="s">
        <v>34</v>
      </c>
      <c r="M9" s="34"/>
      <c r="N9" s="34"/>
      <c r="O9" s="34"/>
      <c r="P9" s="34"/>
      <c r="Q9" s="34"/>
      <c r="R9" s="34"/>
      <c r="S9" s="34"/>
      <c r="T9" s="34" t="s">
        <v>34</v>
      </c>
      <c r="U9" s="35">
        <f t="shared" ref="U9:U22" si="0">SUM(M9:T9)</f>
        <v>0</v>
      </c>
      <c r="V9" s="36">
        <f t="shared" ref="V9:V22" si="1">SUM(F9:K9)</f>
        <v>52552</v>
      </c>
    </row>
    <row r="10" spans="1:22" x14ac:dyDescent="0.3">
      <c r="A10" s="27" t="s">
        <v>31</v>
      </c>
      <c r="B10" s="27" t="s">
        <v>38</v>
      </c>
      <c r="C10" s="28" t="s">
        <v>39</v>
      </c>
      <c r="D10" s="28">
        <v>2023</v>
      </c>
      <c r="E10" s="29" t="s">
        <v>40</v>
      </c>
      <c r="F10" s="30">
        <v>0</v>
      </c>
      <c r="G10" s="31">
        <v>124356</v>
      </c>
      <c r="H10" s="31">
        <v>41226</v>
      </c>
      <c r="I10" s="31">
        <v>0</v>
      </c>
      <c r="J10" s="31">
        <v>0</v>
      </c>
      <c r="K10" s="32">
        <v>6000</v>
      </c>
      <c r="L10" s="33" t="s">
        <v>41</v>
      </c>
      <c r="M10" s="34">
        <v>0</v>
      </c>
      <c r="N10" s="34">
        <v>0</v>
      </c>
      <c r="O10" s="34">
        <v>5</v>
      </c>
      <c r="P10" s="34">
        <v>2</v>
      </c>
      <c r="Q10" s="34">
        <v>2</v>
      </c>
      <c r="R10" s="34">
        <v>0</v>
      </c>
      <c r="S10" s="34">
        <v>0</v>
      </c>
      <c r="T10" s="34">
        <v>0</v>
      </c>
      <c r="U10" s="35">
        <f t="shared" si="0"/>
        <v>9</v>
      </c>
      <c r="V10" s="36">
        <f t="shared" si="1"/>
        <v>171582</v>
      </c>
    </row>
    <row r="11" spans="1:22" x14ac:dyDescent="0.3">
      <c r="A11" s="27" t="s">
        <v>31</v>
      </c>
      <c r="B11" s="27" t="s">
        <v>42</v>
      </c>
      <c r="C11" s="28" t="s">
        <v>43</v>
      </c>
      <c r="D11" s="28">
        <v>2023</v>
      </c>
      <c r="E11" s="29" t="s">
        <v>44</v>
      </c>
      <c r="F11" s="30">
        <v>0</v>
      </c>
      <c r="G11" s="31">
        <v>0</v>
      </c>
      <c r="H11" s="31">
        <v>46984</v>
      </c>
      <c r="I11" s="31">
        <v>0</v>
      </c>
      <c r="J11" s="31">
        <v>2100</v>
      </c>
      <c r="K11" s="32">
        <v>0</v>
      </c>
      <c r="L11" s="33" t="s">
        <v>34</v>
      </c>
      <c r="M11" s="34"/>
      <c r="N11" s="34"/>
      <c r="O11" s="34"/>
      <c r="P11" s="34"/>
      <c r="Q11" s="34"/>
      <c r="R11" s="34"/>
      <c r="S11" s="34"/>
      <c r="T11" s="34" t="s">
        <v>34</v>
      </c>
      <c r="U11" s="35">
        <f t="shared" si="0"/>
        <v>0</v>
      </c>
      <c r="V11" s="36">
        <f t="shared" si="1"/>
        <v>49084</v>
      </c>
    </row>
    <row r="12" spans="1:22" x14ac:dyDescent="0.3">
      <c r="A12" s="27" t="s">
        <v>45</v>
      </c>
      <c r="B12" s="27" t="s">
        <v>46</v>
      </c>
      <c r="C12" s="28" t="s">
        <v>47</v>
      </c>
      <c r="D12" s="28">
        <v>2023</v>
      </c>
      <c r="E12" s="29" t="s">
        <v>40</v>
      </c>
      <c r="F12" s="30">
        <v>325471</v>
      </c>
      <c r="G12" s="31">
        <v>0</v>
      </c>
      <c r="H12" s="31">
        <v>47344</v>
      </c>
      <c r="I12" s="31">
        <v>45364</v>
      </c>
      <c r="J12" s="31">
        <v>0</v>
      </c>
      <c r="K12" s="32">
        <v>0</v>
      </c>
      <c r="L12" s="33" t="s">
        <v>34</v>
      </c>
      <c r="M12" s="34"/>
      <c r="N12" s="34"/>
      <c r="O12" s="34"/>
      <c r="P12" s="34"/>
      <c r="Q12" s="34"/>
      <c r="R12" s="34"/>
      <c r="S12" s="34"/>
      <c r="T12" s="34" t="s">
        <v>34</v>
      </c>
      <c r="U12" s="35">
        <f t="shared" si="0"/>
        <v>0</v>
      </c>
      <c r="V12" s="36">
        <f t="shared" si="1"/>
        <v>418179</v>
      </c>
    </row>
    <row r="13" spans="1:22" x14ac:dyDescent="0.3">
      <c r="A13" s="27"/>
      <c r="B13" s="27"/>
      <c r="C13" s="28"/>
      <c r="D13" s="28"/>
      <c r="E13" s="29"/>
      <c r="F13" s="30"/>
      <c r="G13" s="31"/>
      <c r="H13" s="31"/>
      <c r="I13" s="31"/>
      <c r="J13" s="31"/>
      <c r="K13" s="32"/>
      <c r="L13" s="33"/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0</v>
      </c>
    </row>
    <row r="14" spans="1:22" x14ac:dyDescent="0.3">
      <c r="A14" s="27"/>
      <c r="B14" s="27"/>
      <c r="C14" s="28"/>
      <c r="D14" s="28"/>
      <c r="E14" s="29"/>
      <c r="F14" s="30"/>
      <c r="G14" s="31"/>
      <c r="H14" s="31"/>
      <c r="I14" s="31"/>
      <c r="J14" s="31"/>
      <c r="K14" s="32"/>
      <c r="L14" s="33"/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0</v>
      </c>
    </row>
    <row r="15" spans="1:22" x14ac:dyDescent="0.3">
      <c r="A15" s="27"/>
      <c r="B15" s="27"/>
      <c r="C15" s="28"/>
      <c r="D15" s="28"/>
      <c r="E15" s="29"/>
      <c r="F15" s="30"/>
      <c r="G15" s="31"/>
      <c r="H15" s="31"/>
      <c r="I15" s="31"/>
      <c r="J15" s="31"/>
      <c r="K15" s="32"/>
      <c r="L15" s="33"/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0</v>
      </c>
    </row>
    <row r="16" spans="1:22" x14ac:dyDescent="0.3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3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3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3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3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3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3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</sheetData>
  <autoFilter ref="A8:V8" xr:uid="{E107796D-7585-4C29-BD39-5CC9EBE2EE68}"/>
  <conditionalFormatting sqref="D9:D22">
    <cfRule type="expression" dxfId="3" priority="4">
      <formula>OR($D9&gt;2023,AND($D9&lt;2023,$D9&lt;&gt;""))</formula>
    </cfRule>
  </conditionalFormatting>
  <conditionalFormatting sqref="V9:V22">
    <cfRule type="cellIs" dxfId="2" priority="3" operator="lessThan">
      <formula>0</formula>
    </cfRule>
  </conditionalFormatting>
  <conditionalFormatting sqref="V9:V22">
    <cfRule type="expression" dxfId="1" priority="1">
      <formula>#REF!&lt;0</formula>
    </cfRule>
  </conditionalFormatting>
  <conditionalFormatting sqref="C9:C22">
    <cfRule type="expression" dxfId="0" priority="5">
      <formula>(#REF!&gt;1)</formula>
    </cfRule>
  </conditionalFormatting>
  <dataValidations count="3">
    <dataValidation type="list" allowBlank="1" showInputMessage="1" showErrorMessage="1" sqref="L9:L22" xr:uid="{2BD84B11-6BC8-4991-82B6-FF8C59337EFE}">
      <formula1>"N/A, FMR, Actual Rent"</formula1>
    </dataValidation>
    <dataValidation type="list" allowBlank="1" showInputMessage="1" showErrorMessage="1" sqref="E9:E22" xr:uid="{40A89C91-1A3B-48FB-827B-6DA56855ACA4}">
      <formula1>"PH, TH, Joint TH &amp; PH-RRH, HMIS, SSO, TRA, PRA, SRA, S+C/SRO"</formula1>
    </dataValidation>
    <dataValidation allowBlank="1" showErrorMessage="1" sqref="A8:V8" xr:uid="{B8797D71-4F2C-47D8-AB29-6C3523A166AA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6/10/2022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dmitriygershkovich</dc:creator>
  <cp:lastModifiedBy>Roger Moore</cp:lastModifiedBy>
  <dcterms:created xsi:type="dcterms:W3CDTF">2022-05-30T18:27:56Z</dcterms:created>
  <dcterms:modified xsi:type="dcterms:W3CDTF">2022-06-06T20:32:36Z</dcterms:modified>
</cp:coreProperties>
</file>