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500\"/>
    </mc:Choice>
  </mc:AlternateContent>
  <xr:revisionPtr revIDLastSave="0" documentId="13_ncr:1_{84D26E08-101C-43F8-BFDB-4E212062BA64}" xr6:coauthVersionLast="47" xr6:coauthVersionMax="47" xr10:uidLastSave="{00000000-0000-0000-0000-000000000000}"/>
  <bookViews>
    <workbookView xWindow="-98" yWindow="-98" windowWidth="26116" windowHeight="16395" xr2:uid="{B6161DF8-589A-4CD0-B64E-BFF033A7D283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1" i="1"/>
  <c r="B2" i="1"/>
  <c r="B3" i="1"/>
</calcChain>
</file>

<file path=xl/sharedStrings.xml><?xml version="1.0" encoding="utf-8"?>
<sst xmlns="http://schemas.openxmlformats.org/spreadsheetml/2006/main" count="258" uniqueCount="88">
  <si>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</si>
  <si>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</si>
  <si>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</si>
  <si>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</si>
  <si>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</si>
  <si>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</si>
  <si>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</si>
  <si>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</si>
  <si>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</si>
  <si>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</si>
  <si>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</si>
  <si>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</si>
  <si>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</si>
  <si>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</si>
  <si>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</si>
  <si>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</si>
  <si>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</si>
  <si>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</si>
  <si>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</si>
  <si>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</si>
  <si>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</si>
  <si>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</si>
  <si>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</si>
  <si>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</si>
  <si>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</si>
  <si>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</si>
  <si>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</si>
  <si>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</si>
  <si>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</si>
  <si>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</si>
  <si>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</si>
  <si>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FL-502</t>
  </si>
  <si>
    <t xml:space="preserve">Homeless Emergency Project, Inc. </t>
  </si>
  <si>
    <t>Baty Villas and Carlton Home</t>
  </si>
  <si>
    <t>FL0030L4H022114</t>
  </si>
  <si>
    <t>PH</t>
  </si>
  <si>
    <t/>
  </si>
  <si>
    <t>Renewal</t>
  </si>
  <si>
    <t>PSH</t>
  </si>
  <si>
    <t>C</t>
  </si>
  <si>
    <t>Jacksonville</t>
  </si>
  <si>
    <t>St. Petersburg, Clearwater, Largo/Pinellas County CoC</t>
  </si>
  <si>
    <t>Homeless Leadership Alliance of Pinellas, Inc.</t>
  </si>
  <si>
    <t>Independence Square North Phase I</t>
  </si>
  <si>
    <t>FL0035L4H022113</t>
  </si>
  <si>
    <t>Boley Centers, Inc.</t>
  </si>
  <si>
    <t>Preserves at Clam Bayou</t>
  </si>
  <si>
    <t>FL0036L4H022114</t>
  </si>
  <si>
    <t>Mid County and Pinellas County Safe Haven</t>
  </si>
  <si>
    <t>FL0038L4H022114</t>
  </si>
  <si>
    <t>SH</t>
  </si>
  <si>
    <t>S+C 62</t>
  </si>
  <si>
    <t>FL0041L4H022114</t>
  </si>
  <si>
    <t>Pinellas HMIS Renewal FY 2021</t>
  </si>
  <si>
    <t>FL0043L4H022114</t>
  </si>
  <si>
    <t>Brookwood Florida, Inc.</t>
  </si>
  <si>
    <t>Brookwood Transitional Housing</t>
  </si>
  <si>
    <t>FL0046L4H022114</t>
  </si>
  <si>
    <t>TH</t>
  </si>
  <si>
    <t>Burlington/Grove Park//Twin i+II/Broadwater II, iii, IV/Clam Bayou</t>
  </si>
  <si>
    <t>FL0352L4H022112</t>
  </si>
  <si>
    <t>Shelter Plus Care 7</t>
  </si>
  <si>
    <t>FL0353L4H022112</t>
  </si>
  <si>
    <t>Del Mar DV Housing</t>
  </si>
  <si>
    <t>FL0448L4H022109</t>
  </si>
  <si>
    <t>FL502 Coordinated Intake FY 2021</t>
  </si>
  <si>
    <t>FL0550L4H022106</t>
  </si>
  <si>
    <t>SSO</t>
  </si>
  <si>
    <t>Society of St. Vincent de Paul South Pinellas, Inc.</t>
  </si>
  <si>
    <t>Returning Home - Pinellas 2021</t>
  </si>
  <si>
    <t>FL0602L4H022106</t>
  </si>
  <si>
    <t>FMR</t>
  </si>
  <si>
    <t>RRH</t>
  </si>
  <si>
    <t>Catholic Charities Diocese of St. Petersburg</t>
  </si>
  <si>
    <t>Pinellas Pathways to Housing Financial Assistance</t>
  </si>
  <si>
    <t>FL0603L4H022106</t>
  </si>
  <si>
    <t>Community Action Stops Abuse, Inc.</t>
  </si>
  <si>
    <t>CASA Rapid Rehousing expansion</t>
  </si>
  <si>
    <t>FL0766L4H022102</t>
  </si>
  <si>
    <t>CASA TH-RRH - Gateway</t>
  </si>
  <si>
    <t>FL0767D4H022102</t>
  </si>
  <si>
    <t>Joint TH &amp; PH-RRH</t>
  </si>
  <si>
    <t>CASA Tiny Homes</t>
  </si>
  <si>
    <t>FL0882D4H022100</t>
  </si>
  <si>
    <t>New</t>
  </si>
  <si>
    <t>DV Bonus</t>
  </si>
  <si>
    <t>Actual Rent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</si>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</sst>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D9A8-8CCD-47B9-B0F7-EC7F8BEA934F}">
  <sheetPr codeName="Sheet70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9.796875" hidden="1" customWidth="1"/>
    <col min="109" max="109" width="6" hidden="1" customWidth="1"/>
    <col min="110" max="110" width="43.33203125" hidden="1" customWidth="1"/>
    <col min="111" max="111" width="36.46484375" hidden="1" customWidth="1"/>
  </cols>
  <sheetData>
    <row r="1" spans="1:111" ht="15" customHeight="1" x14ac:dyDescent="0.45">
      <c r="A1" s="1" t="s">
        <v>0</v>
      </c>
      <c r="B1" s="2" t="str">
        <f ca="1">INDIRECT("$DD$9")</f>
        <v>Jacksonville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FL-502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St. Petersburg, Clearwater, Largo/Pinellas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Homeless Leadership Alliance of Pinellas,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5326626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68908</v>
      </c>
      <c r="I9" s="31">
        <v>32030</v>
      </c>
      <c r="J9" s="32">
        <v>0</v>
      </c>
      <c r="K9" s="33">
        <v>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4" si="0">SUM(M9:T9)</f>
        <v>0</v>
      </c>
      <c r="V9" s="37">
        <f t="shared" ref="V9:V34" si="1">SUM(F9:K9)</f>
        <v>100938</v>
      </c>
      <c r="W9" s="38"/>
      <c r="CT9">
        <v>186954</v>
      </c>
      <c r="CU9">
        <v>182079</v>
      </c>
      <c r="CV9" t="s">
        <v>37</v>
      </c>
      <c r="CW9">
        <v>1</v>
      </c>
      <c r="CX9" t="s">
        <v>38</v>
      </c>
      <c r="CY9" t="s">
        <v>36</v>
      </c>
      <c r="CZ9">
        <v>99125</v>
      </c>
      <c r="DA9">
        <v>99125</v>
      </c>
      <c r="DB9">
        <v>100938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52565</v>
      </c>
      <c r="I10" s="31">
        <v>0</v>
      </c>
      <c r="J10" s="32">
        <v>0</v>
      </c>
      <c r="K10" s="33">
        <v>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52565</v>
      </c>
      <c r="W10" s="38"/>
      <c r="CT10">
        <v>186955</v>
      </c>
      <c r="CU10">
        <v>182079</v>
      </c>
      <c r="CV10" t="s">
        <v>37</v>
      </c>
      <c r="CW10">
        <v>1</v>
      </c>
      <c r="CX10" t="s">
        <v>38</v>
      </c>
      <c r="CY10" t="s">
        <v>36</v>
      </c>
      <c r="CZ10">
        <v>52565</v>
      </c>
      <c r="DA10">
        <v>52565</v>
      </c>
      <c r="DB10">
        <v>52565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0</v>
      </c>
      <c r="H11" s="31">
        <v>228395</v>
      </c>
      <c r="I11" s="31">
        <v>531365</v>
      </c>
      <c r="J11" s="32">
        <v>0</v>
      </c>
      <c r="K11" s="33">
        <v>62534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822294</v>
      </c>
      <c r="W11" s="38"/>
      <c r="CT11">
        <v>182662</v>
      </c>
      <c r="CU11">
        <v>182079</v>
      </c>
      <c r="CV11" t="s">
        <v>37</v>
      </c>
      <c r="CW11">
        <v>1</v>
      </c>
      <c r="CX11" t="s">
        <v>38</v>
      </c>
      <c r="CY11" t="s">
        <v>36</v>
      </c>
      <c r="CZ11">
        <v>792217</v>
      </c>
      <c r="DA11">
        <v>792217</v>
      </c>
      <c r="DB11">
        <v>822294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45</v>
      </c>
      <c r="B12" s="28" t="s">
        <v>48</v>
      </c>
      <c r="C12" s="29" t="s">
        <v>49</v>
      </c>
      <c r="D12" s="29">
        <v>2023</v>
      </c>
      <c r="E12" s="30" t="s">
        <v>50</v>
      </c>
      <c r="F12" s="31">
        <v>0</v>
      </c>
      <c r="G12" s="31">
        <v>0</v>
      </c>
      <c r="H12" s="31">
        <v>348665</v>
      </c>
      <c r="I12" s="31">
        <v>493838</v>
      </c>
      <c r="J12" s="32">
        <v>0</v>
      </c>
      <c r="K12" s="33">
        <v>84250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926753</v>
      </c>
      <c r="W12" s="38"/>
      <c r="CT12">
        <v>182663</v>
      </c>
      <c r="CU12">
        <v>182079</v>
      </c>
      <c r="CV12" t="s">
        <v>37</v>
      </c>
      <c r="CW12">
        <v>1</v>
      </c>
      <c r="CX12" t="s">
        <v>36</v>
      </c>
      <c r="CY12" t="s">
        <v>36</v>
      </c>
      <c r="CZ12">
        <v>926753</v>
      </c>
      <c r="DA12">
        <v>926753</v>
      </c>
      <c r="DB12">
        <v>926753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45</v>
      </c>
      <c r="B13" s="28" t="s">
        <v>51</v>
      </c>
      <c r="C13" s="29" t="s">
        <v>52</v>
      </c>
      <c r="D13" s="29">
        <v>2023</v>
      </c>
      <c r="E13" s="30" t="s">
        <v>35</v>
      </c>
      <c r="F13" s="31">
        <v>0</v>
      </c>
      <c r="G13" s="31">
        <v>353604</v>
      </c>
      <c r="H13" s="31">
        <v>0</v>
      </c>
      <c r="I13" s="31">
        <v>0</v>
      </c>
      <c r="J13" s="32">
        <v>0</v>
      </c>
      <c r="K13" s="33">
        <v>0</v>
      </c>
      <c r="L13" s="34" t="s">
        <v>86</v>
      </c>
      <c r="M13" s="35">
        <v>0</v>
      </c>
      <c r="N13" s="35">
        <v>8</v>
      </c>
      <c r="O13" s="35">
        <v>19</v>
      </c>
      <c r="P13" s="35">
        <v>5</v>
      </c>
      <c r="Q13" s="35">
        <v>2</v>
      </c>
      <c r="R13" s="35">
        <v>0</v>
      </c>
      <c r="S13" s="35">
        <v>0</v>
      </c>
      <c r="T13" s="35">
        <v>0</v>
      </c>
      <c r="U13" s="36">
        <f t="shared" si="0"/>
        <v>34</v>
      </c>
      <c r="V13" s="37">
        <f t="shared" si="1"/>
        <v>353604</v>
      </c>
      <c r="W13" s="38"/>
      <c r="CT13">
        <v>182668</v>
      </c>
      <c r="CU13">
        <v>182079</v>
      </c>
      <c r="CV13" t="s">
        <v>37</v>
      </c>
      <c r="CW13">
        <v>1</v>
      </c>
      <c r="CX13" t="s">
        <v>38</v>
      </c>
      <c r="CY13" t="s">
        <v>36</v>
      </c>
      <c r="CZ13">
        <v>333648</v>
      </c>
      <c r="DA13">
        <v>333648</v>
      </c>
      <c r="DB13">
        <v>353604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42</v>
      </c>
      <c r="B14" s="28" t="s">
        <v>53</v>
      </c>
      <c r="C14" s="29" t="s">
        <v>54</v>
      </c>
      <c r="D14" s="29">
        <v>2023</v>
      </c>
      <c r="E14" s="30" t="s">
        <v>17</v>
      </c>
      <c r="F14" s="31">
        <v>0</v>
      </c>
      <c r="G14" s="31">
        <v>0</v>
      </c>
      <c r="H14" s="31">
        <v>0</v>
      </c>
      <c r="I14" s="31">
        <v>0</v>
      </c>
      <c r="J14" s="32">
        <v>227368</v>
      </c>
      <c r="K14" s="33">
        <v>13004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240372</v>
      </c>
      <c r="W14" s="38"/>
      <c r="CT14">
        <v>190704</v>
      </c>
      <c r="CU14">
        <v>182079</v>
      </c>
      <c r="CV14" t="s">
        <v>37</v>
      </c>
      <c r="CW14">
        <v>1</v>
      </c>
      <c r="CX14" t="s">
        <v>36</v>
      </c>
      <c r="CY14" t="s">
        <v>36</v>
      </c>
      <c r="CZ14">
        <v>240372</v>
      </c>
      <c r="DA14">
        <v>240372</v>
      </c>
      <c r="DB14">
        <v>240372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55</v>
      </c>
      <c r="B15" s="28" t="s">
        <v>56</v>
      </c>
      <c r="C15" s="29" t="s">
        <v>57</v>
      </c>
      <c r="D15" s="29">
        <v>2023</v>
      </c>
      <c r="E15" s="30" t="s">
        <v>58</v>
      </c>
      <c r="F15" s="31">
        <v>0</v>
      </c>
      <c r="G15" s="31">
        <v>0</v>
      </c>
      <c r="H15" s="31">
        <v>36153</v>
      </c>
      <c r="I15" s="31">
        <v>41123</v>
      </c>
      <c r="J15" s="32">
        <v>0</v>
      </c>
      <c r="K15" s="33">
        <v>1809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79085</v>
      </c>
      <c r="W15" s="38"/>
      <c r="CT15">
        <v>187063</v>
      </c>
      <c r="CU15">
        <v>182079</v>
      </c>
      <c r="CV15" t="s">
        <v>37</v>
      </c>
      <c r="CW15">
        <v>1</v>
      </c>
      <c r="CX15" t="s">
        <v>36</v>
      </c>
      <c r="CY15" t="s">
        <v>36</v>
      </c>
      <c r="CZ15">
        <v>79085</v>
      </c>
      <c r="DA15">
        <v>79085</v>
      </c>
      <c r="DB15">
        <v>79085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45</v>
      </c>
      <c r="B16" s="28" t="s">
        <v>59</v>
      </c>
      <c r="C16" s="29" t="s">
        <v>60</v>
      </c>
      <c r="D16" s="29">
        <v>2023</v>
      </c>
      <c r="E16" s="30" t="s">
        <v>35</v>
      </c>
      <c r="F16" s="31">
        <v>0</v>
      </c>
      <c r="G16" s="31">
        <v>0</v>
      </c>
      <c r="H16" s="31">
        <v>71450</v>
      </c>
      <c r="I16" s="31">
        <v>530100</v>
      </c>
      <c r="J16" s="32">
        <v>0</v>
      </c>
      <c r="K16" s="33">
        <v>46745</v>
      </c>
      <c r="L16" s="34" t="s">
        <v>36</v>
      </c>
      <c r="M16" s="35"/>
      <c r="N16" s="35"/>
      <c r="O16" s="35"/>
      <c r="P16" s="35"/>
      <c r="Q16" s="35"/>
      <c r="R16" s="35"/>
      <c r="S16" s="35"/>
      <c r="T16" s="35" t="s">
        <v>36</v>
      </c>
      <c r="U16" s="36">
        <f t="shared" si="0"/>
        <v>0</v>
      </c>
      <c r="V16" s="37">
        <f t="shared" si="1"/>
        <v>648295</v>
      </c>
      <c r="W16" s="38"/>
      <c r="CT16">
        <v>182630</v>
      </c>
      <c r="CU16">
        <v>182079</v>
      </c>
      <c r="CV16" t="s">
        <v>37</v>
      </c>
      <c r="CW16">
        <v>1</v>
      </c>
      <c r="CX16" t="s">
        <v>38</v>
      </c>
      <c r="CY16" t="s">
        <v>36</v>
      </c>
      <c r="CZ16">
        <v>618289</v>
      </c>
      <c r="DA16">
        <v>618289</v>
      </c>
      <c r="DB16">
        <v>648295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45</v>
      </c>
      <c r="B17" s="28" t="s">
        <v>61</v>
      </c>
      <c r="C17" s="29" t="s">
        <v>62</v>
      </c>
      <c r="D17" s="29">
        <v>2023</v>
      </c>
      <c r="E17" s="30" t="s">
        <v>35</v>
      </c>
      <c r="F17" s="31">
        <v>0</v>
      </c>
      <c r="G17" s="31">
        <v>82068</v>
      </c>
      <c r="H17" s="31">
        <v>0</v>
      </c>
      <c r="I17" s="31">
        <v>0</v>
      </c>
      <c r="J17" s="32">
        <v>0</v>
      </c>
      <c r="K17" s="33">
        <v>0</v>
      </c>
      <c r="L17" s="34" t="s">
        <v>86</v>
      </c>
      <c r="M17" s="35">
        <v>0</v>
      </c>
      <c r="N17" s="35">
        <v>0</v>
      </c>
      <c r="O17" s="35">
        <v>7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7</v>
      </c>
      <c r="V17" s="37">
        <f t="shared" si="1"/>
        <v>82068</v>
      </c>
      <c r="W17" s="38"/>
      <c r="CT17">
        <v>182670</v>
      </c>
      <c r="CU17">
        <v>182079</v>
      </c>
      <c r="CV17" t="s">
        <v>37</v>
      </c>
      <c r="CW17">
        <v>1</v>
      </c>
      <c r="CX17" t="s">
        <v>38</v>
      </c>
      <c r="CY17" t="s">
        <v>36</v>
      </c>
      <c r="CZ17">
        <v>77448</v>
      </c>
      <c r="DA17">
        <v>77448</v>
      </c>
      <c r="DB17">
        <v>82068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45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0</v>
      </c>
      <c r="H18" s="31">
        <v>46490</v>
      </c>
      <c r="I18" s="31">
        <v>43300</v>
      </c>
      <c r="J18" s="32">
        <v>0</v>
      </c>
      <c r="K18" s="33">
        <v>8047</v>
      </c>
      <c r="L18" s="34" t="s">
        <v>36</v>
      </c>
      <c r="M18" s="35"/>
      <c r="N18" s="35"/>
      <c r="O18" s="35"/>
      <c r="P18" s="35"/>
      <c r="Q18" s="35"/>
      <c r="R18" s="35"/>
      <c r="S18" s="35"/>
      <c r="T18" s="35" t="s">
        <v>36</v>
      </c>
      <c r="U18" s="36">
        <f t="shared" si="0"/>
        <v>0</v>
      </c>
      <c r="V18" s="37">
        <f t="shared" si="1"/>
        <v>97837</v>
      </c>
      <c r="W18" s="38"/>
      <c r="CT18">
        <v>182671</v>
      </c>
      <c r="CU18">
        <v>182079</v>
      </c>
      <c r="CV18" t="s">
        <v>37</v>
      </c>
      <c r="CW18">
        <v>1</v>
      </c>
      <c r="CX18" t="s">
        <v>38</v>
      </c>
      <c r="CY18" t="s">
        <v>36</v>
      </c>
      <c r="CZ18">
        <v>95386</v>
      </c>
      <c r="DA18">
        <v>95386</v>
      </c>
      <c r="DB18">
        <v>97837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42</v>
      </c>
      <c r="B19" s="28" t="s">
        <v>65</v>
      </c>
      <c r="C19" s="29" t="s">
        <v>66</v>
      </c>
      <c r="D19" s="29">
        <v>2023</v>
      </c>
      <c r="E19" s="30" t="s">
        <v>67</v>
      </c>
      <c r="F19" s="31">
        <v>0</v>
      </c>
      <c r="G19" s="31">
        <v>0</v>
      </c>
      <c r="H19" s="31">
        <v>154757</v>
      </c>
      <c r="I19" s="31">
        <v>0</v>
      </c>
      <c r="J19" s="32">
        <v>0</v>
      </c>
      <c r="K19" s="33">
        <v>13454</v>
      </c>
      <c r="L19" s="34" t="s">
        <v>36</v>
      </c>
      <c r="M19" s="35"/>
      <c r="N19" s="35"/>
      <c r="O19" s="35"/>
      <c r="P19" s="35"/>
      <c r="Q19" s="35"/>
      <c r="R19" s="35"/>
      <c r="S19" s="35"/>
      <c r="T19" s="35" t="s">
        <v>36</v>
      </c>
      <c r="U19" s="36">
        <f t="shared" si="0"/>
        <v>0</v>
      </c>
      <c r="V19" s="37">
        <f t="shared" si="1"/>
        <v>168211</v>
      </c>
      <c r="W19" s="38"/>
      <c r="CT19">
        <v>190883</v>
      </c>
      <c r="CU19">
        <v>182079</v>
      </c>
      <c r="CV19" t="s">
        <v>37</v>
      </c>
      <c r="CW19">
        <v>1</v>
      </c>
      <c r="CY19" t="s">
        <v>36</v>
      </c>
      <c r="CZ19">
        <v>168211</v>
      </c>
      <c r="DA19">
        <v>168211</v>
      </c>
      <c r="DB19">
        <v>168211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68</v>
      </c>
      <c r="B20" s="28" t="s">
        <v>69</v>
      </c>
      <c r="C20" s="29" t="s">
        <v>70</v>
      </c>
      <c r="D20" s="29">
        <v>2023</v>
      </c>
      <c r="E20" s="30" t="s">
        <v>35</v>
      </c>
      <c r="F20" s="31">
        <v>0</v>
      </c>
      <c r="G20" s="31">
        <v>229848</v>
      </c>
      <c r="H20" s="31">
        <v>59949</v>
      </c>
      <c r="I20" s="31">
        <v>0</v>
      </c>
      <c r="J20" s="32">
        <v>0</v>
      </c>
      <c r="K20" s="33">
        <v>9600</v>
      </c>
      <c r="L20" s="34" t="s">
        <v>71</v>
      </c>
      <c r="M20" s="35">
        <v>0</v>
      </c>
      <c r="N20" s="35">
        <v>0</v>
      </c>
      <c r="O20" s="35">
        <v>2</v>
      </c>
      <c r="P20" s="35">
        <v>10</v>
      </c>
      <c r="Q20" s="35">
        <v>2</v>
      </c>
      <c r="R20" s="35">
        <v>0</v>
      </c>
      <c r="S20" s="35">
        <v>0</v>
      </c>
      <c r="T20" s="35">
        <v>0</v>
      </c>
      <c r="U20" s="36">
        <f t="shared" si="0"/>
        <v>14</v>
      </c>
      <c r="V20" s="37">
        <f t="shared" si="1"/>
        <v>299397</v>
      </c>
      <c r="W20" s="38"/>
      <c r="CT20">
        <v>191098</v>
      </c>
      <c r="CU20">
        <v>182079</v>
      </c>
      <c r="CV20" t="s">
        <v>37</v>
      </c>
      <c r="CW20">
        <v>1</v>
      </c>
      <c r="CX20" t="s">
        <v>72</v>
      </c>
      <c r="CY20" t="s">
        <v>36</v>
      </c>
      <c r="CZ20">
        <v>286653</v>
      </c>
      <c r="DA20">
        <v>286653</v>
      </c>
      <c r="DB20">
        <v>299397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73</v>
      </c>
      <c r="B21" s="28" t="s">
        <v>74</v>
      </c>
      <c r="C21" s="29" t="s">
        <v>75</v>
      </c>
      <c r="D21" s="29">
        <v>2023</v>
      </c>
      <c r="E21" s="30" t="s">
        <v>35</v>
      </c>
      <c r="F21" s="31">
        <v>0</v>
      </c>
      <c r="G21" s="31">
        <v>147204</v>
      </c>
      <c r="H21" s="31">
        <v>43182</v>
      </c>
      <c r="I21" s="31">
        <v>0</v>
      </c>
      <c r="J21" s="32">
        <v>0</v>
      </c>
      <c r="K21" s="33">
        <v>13778</v>
      </c>
      <c r="L21" s="34" t="s">
        <v>71</v>
      </c>
      <c r="M21" s="35">
        <v>1</v>
      </c>
      <c r="N21" s="35">
        <v>11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12</v>
      </c>
      <c r="V21" s="37">
        <f t="shared" si="1"/>
        <v>204164</v>
      </c>
      <c r="W21" s="38"/>
      <c r="CT21">
        <v>190668</v>
      </c>
      <c r="CU21">
        <v>182079</v>
      </c>
      <c r="CV21" t="s">
        <v>37</v>
      </c>
      <c r="CW21">
        <v>1</v>
      </c>
      <c r="CX21" t="s">
        <v>72</v>
      </c>
      <c r="CY21" t="s">
        <v>36</v>
      </c>
      <c r="CZ21">
        <v>196412</v>
      </c>
      <c r="DA21">
        <v>196412</v>
      </c>
      <c r="DB21">
        <v>204164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76</v>
      </c>
      <c r="B22" s="28" t="s">
        <v>77</v>
      </c>
      <c r="C22" s="29" t="s">
        <v>78</v>
      </c>
      <c r="D22" s="29">
        <v>2023</v>
      </c>
      <c r="E22" s="30" t="s">
        <v>35</v>
      </c>
      <c r="F22" s="31">
        <v>0</v>
      </c>
      <c r="G22" s="31">
        <v>206448</v>
      </c>
      <c r="H22" s="31">
        <v>98709</v>
      </c>
      <c r="I22" s="31">
        <v>0</v>
      </c>
      <c r="J22" s="32">
        <v>0</v>
      </c>
      <c r="K22" s="33">
        <v>16749</v>
      </c>
      <c r="L22" s="34" t="s">
        <v>71</v>
      </c>
      <c r="M22" s="35">
        <v>0</v>
      </c>
      <c r="N22" s="35">
        <v>0</v>
      </c>
      <c r="O22" s="35">
        <v>0</v>
      </c>
      <c r="P22" s="35">
        <v>60</v>
      </c>
      <c r="Q22" s="35">
        <v>2</v>
      </c>
      <c r="R22" s="35">
        <v>0</v>
      </c>
      <c r="S22" s="35">
        <v>0</v>
      </c>
      <c r="T22" s="35">
        <v>0</v>
      </c>
      <c r="U22" s="36">
        <f t="shared" si="0"/>
        <v>62</v>
      </c>
      <c r="V22" s="37">
        <f t="shared" si="1"/>
        <v>321906</v>
      </c>
      <c r="W22" s="38" t="s">
        <v>87</v>
      </c>
      <c r="CT22">
        <v>188448</v>
      </c>
      <c r="CU22">
        <v>182079</v>
      </c>
      <c r="CV22" t="s">
        <v>37</v>
      </c>
      <c r="CW22">
        <v>1</v>
      </c>
      <c r="CX22" t="s">
        <v>72</v>
      </c>
      <c r="CY22" t="s">
        <v>36</v>
      </c>
      <c r="CZ22">
        <v>46751</v>
      </c>
      <c r="DA22">
        <v>46751</v>
      </c>
      <c r="DB22">
        <v>48695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76</v>
      </c>
      <c r="B23" s="28" t="s">
        <v>79</v>
      </c>
      <c r="C23" s="29" t="s">
        <v>80</v>
      </c>
      <c r="D23" s="29">
        <v>2023</v>
      </c>
      <c r="E23" s="30" t="s">
        <v>81</v>
      </c>
      <c r="F23" s="31">
        <v>0</v>
      </c>
      <c r="G23" s="31">
        <v>107460</v>
      </c>
      <c r="H23" s="31">
        <v>185456</v>
      </c>
      <c r="I23" s="31">
        <v>44000</v>
      </c>
      <c r="J23" s="32">
        <v>0</v>
      </c>
      <c r="K23" s="33">
        <v>30000</v>
      </c>
      <c r="L23" s="34" t="s">
        <v>71</v>
      </c>
      <c r="M23" s="35">
        <v>0</v>
      </c>
      <c r="N23" s="35">
        <v>0</v>
      </c>
      <c r="O23" s="35">
        <v>2</v>
      </c>
      <c r="P23" s="35">
        <v>5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7</v>
      </c>
      <c r="V23" s="37">
        <f t="shared" si="1"/>
        <v>366916</v>
      </c>
      <c r="W23" s="38"/>
      <c r="CT23">
        <v>188449</v>
      </c>
      <c r="CU23">
        <v>182079</v>
      </c>
      <c r="CV23" t="s">
        <v>37</v>
      </c>
      <c r="CW23">
        <v>1</v>
      </c>
      <c r="CX23" t="s">
        <v>36</v>
      </c>
      <c r="CY23" t="s">
        <v>36</v>
      </c>
      <c r="CZ23">
        <v>360676</v>
      </c>
      <c r="DA23">
        <v>360676</v>
      </c>
      <c r="DB23">
        <v>366916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76</v>
      </c>
      <c r="B24" s="28" t="s">
        <v>82</v>
      </c>
      <c r="C24" s="29" t="s">
        <v>83</v>
      </c>
      <c r="D24" s="29">
        <v>2023</v>
      </c>
      <c r="E24" s="30" t="s">
        <v>81</v>
      </c>
      <c r="F24" s="31">
        <v>0</v>
      </c>
      <c r="G24" s="31">
        <v>79920</v>
      </c>
      <c r="H24" s="31">
        <v>184028</v>
      </c>
      <c r="I24" s="31">
        <v>247620</v>
      </c>
      <c r="J24" s="32">
        <v>0</v>
      </c>
      <c r="K24" s="33">
        <v>50653</v>
      </c>
      <c r="L24" s="34" t="s">
        <v>71</v>
      </c>
      <c r="M24" s="35">
        <v>0</v>
      </c>
      <c r="N24" s="35">
        <v>0</v>
      </c>
      <c r="O24" s="35">
        <v>6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6</v>
      </c>
      <c r="V24" s="37">
        <f t="shared" si="1"/>
        <v>562221</v>
      </c>
      <c r="W24" s="38"/>
      <c r="CT24">
        <v>191223</v>
      </c>
      <c r="CU24">
        <v>182079</v>
      </c>
      <c r="CV24" t="s">
        <v>84</v>
      </c>
      <c r="CW24">
        <v>1</v>
      </c>
      <c r="CX24" t="s">
        <v>36</v>
      </c>
      <c r="CY24" t="s">
        <v>85</v>
      </c>
      <c r="CZ24">
        <v>557181</v>
      </c>
      <c r="DA24">
        <v>557181</v>
      </c>
      <c r="DB24">
        <v>562221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</sheetData>
  <autoFilter ref="A8:W8" xr:uid="{79D9D9A8-8CCD-47B9-B0F7-EC7F8BEA934F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43632D3B-CEA1-4B01-92F6-71FEB4C196D6}">
      <formula1>"N/A, FMR, Actual Rent"</formula1>
    </dataValidation>
    <dataValidation type="list" allowBlank="1" showInputMessage="1" showErrorMessage="1" sqref="E9:E34" xr:uid="{327E5AF8-BA30-42EF-B6EE-9F01027AE3F4}">
      <formula1>"PH, TH, Joint TH &amp; PH-RRH, HMIS, SSO, TRA, PRA, SRA, S+C/SRO"</formula1>
    </dataValidation>
    <dataValidation allowBlank="1" showErrorMessage="1" sqref="A8:W8" xr:uid="{591C3EAA-52D3-4AE7-AB6D-FABFF466F2E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2022-06-30T21:54:19Z</dcterms:created>
  <dcterms:modified xsi:type="dcterms:W3CDTF">2022-07-06T21:51:41Z</dcterms:modified>
</cp:coreProperties>
</file>