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AF04FE2D-DBBA-4A4F-9BB3-1D99A9978447}" xr6:coauthVersionLast="47" xr6:coauthVersionMax="47" xr10:uidLastSave="{00000000-0000-0000-0000-000000000000}"/>
  <bookViews>
    <workbookView xWindow="-98" yWindow="-98" windowWidth="25846" windowHeight="14941" xr2:uid="{21380D7B-A320-4B0F-ACE9-96A8B7888A1F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1" l="1"/>
  <c r="V37" i="1"/>
  <c r="V38" i="1"/>
  <c r="V39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U39" i="1"/>
  <c r="U38" i="1"/>
  <c r="U37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<sst xmlns="http://schemas.openxmlformats.org/spreadsheetml/2006/main" count="204" uniqueCount="116">
  <si>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</si>
  <si>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</si>
  <si>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</si>
  <si>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</si>
  <si>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</si>
  <si>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</si>
  <si>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</si>
  <si>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</si>
  <si>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</si>
  <si>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</si>
  <si>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</si>
  <si>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</si>
  <si>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</si>
  <si>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</si>
  <si>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</si>
  <si>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</si>
  <si>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</si>
  <si>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</si>
  <si>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</si>
  <si>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</si>
  <si>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</si>
  <si>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</si>
  <si>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</si>
  <si>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</si>
  <si>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</si>
  <si>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</si>
  <si>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</si>
  <si>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</si>
  <si>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</si>
  <si>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</si>
  <si>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CT-503</t>
  </si>
  <si>
    <t>CT Department of Mental Health and Addiction Services</t>
  </si>
  <si>
    <t>CT0034 Bridgeport Crescent &amp; Fairfield  Apartments</t>
  </si>
  <si>
    <t>CT0034L1E032114</t>
  </si>
  <si>
    <t>PH</t>
  </si>
  <si>
    <t/>
  </si>
  <si>
    <t>Hartford</t>
  </si>
  <si>
    <t>Bridgeport, Stamford, Norwalk/Fairfield County CoC</t>
  </si>
  <si>
    <t>United Way of Coastal Fairfield County</t>
  </si>
  <si>
    <t>CT0035 Fairfield County Rental Assistance</t>
  </si>
  <si>
    <t>CT0035L1E032114</t>
  </si>
  <si>
    <t>FMR</t>
  </si>
  <si>
    <t>SVMC Holdings, Inc- d/b/a St. Vincent's Medical Center</t>
  </si>
  <si>
    <t>CT0041_SVMC_BridgeportSHP_2021 (CT0041L1E031912)</t>
  </si>
  <si>
    <t>CT0041L1E032114</t>
  </si>
  <si>
    <t xml:space="preserve">Operation Hope of Fairfield, Inc. </t>
  </si>
  <si>
    <t>CT0047 Hope Supportive Housing</t>
  </si>
  <si>
    <t>CT0047L1E032114</t>
  </si>
  <si>
    <t>The Connection, Inc</t>
  </si>
  <si>
    <t>CT0048 Supportive Housing Fairfield County</t>
  </si>
  <si>
    <t>CT0048L1E032115</t>
  </si>
  <si>
    <t>Applied Behavioral Rehabilitation Institute, Inc.</t>
  </si>
  <si>
    <t>CT0050 Waldorf House Supportive Housing Program</t>
  </si>
  <si>
    <t>CT0050L1E032114</t>
  </si>
  <si>
    <t>CT0082 - CT-503 HMIS FY 2021 (CT0082L1E031811)</t>
  </si>
  <si>
    <t>CT0082L1E032114</t>
  </si>
  <si>
    <t>CT0083_SVMC_NorwalkSHP_2021(CT0083L1E031912)</t>
  </si>
  <si>
    <t>CT0083L1E032114</t>
  </si>
  <si>
    <t>Mid Fairfield AIDS Project, Inc.</t>
  </si>
  <si>
    <t>CT0084 Ind Liv#1 and #2 Consolidated 2021</t>
  </si>
  <si>
    <t>CT0084L1E032114</t>
  </si>
  <si>
    <t>Pacific House Inc.</t>
  </si>
  <si>
    <t>CT0096 Berkeley House FY 21-22 Consolidation</t>
  </si>
  <si>
    <t>CT0096L1E032114</t>
  </si>
  <si>
    <t>Inspirica, Inc.</t>
  </si>
  <si>
    <t>CT0099 Family Transitional Living Program FY 21</t>
  </si>
  <si>
    <t>CT0099L1E032114</t>
  </si>
  <si>
    <t>TH</t>
  </si>
  <si>
    <t>Laurel House,Inc.</t>
  </si>
  <si>
    <t>CT0101 Consolidated Partners 2/3</t>
  </si>
  <si>
    <t>CT0101L1E032114</t>
  </si>
  <si>
    <t>CT0104 Stamford Atlantic Apartments &amp; Colony Apts</t>
  </si>
  <si>
    <t>CT0104L1E032114</t>
  </si>
  <si>
    <t>CT0166 Rose Park Apartments Consolidated FY 21</t>
  </si>
  <si>
    <t>CT0166L1E032112</t>
  </si>
  <si>
    <t>CT0210 Danbury Rental Assistance</t>
  </si>
  <si>
    <t>CT0210L1E032110</t>
  </si>
  <si>
    <t>CT0226 Fairfield County Rapid Rehousing 2021</t>
  </si>
  <si>
    <t>CT0226L1E032109</t>
  </si>
  <si>
    <t>Alpha Home Inc</t>
  </si>
  <si>
    <t>CT0239 Jessica Tandy Apartments</t>
  </si>
  <si>
    <t>CT0239L1E032108</t>
  </si>
  <si>
    <t>Emerge, Inc.</t>
  </si>
  <si>
    <t>CT0244 Emerge, Inc.</t>
  </si>
  <si>
    <t>CT0244L1E032108</t>
  </si>
  <si>
    <t>Family and Children's Agency</t>
  </si>
  <si>
    <t>CT0254 PSH  Renewal FY2021 FCA</t>
  </si>
  <si>
    <t>CT0254L1E032108</t>
  </si>
  <si>
    <t>CT0285 ODFC Combined Renewal Expansion 2019 Bonus Project</t>
  </si>
  <si>
    <t>CT0285L1E032106</t>
  </si>
  <si>
    <t>Connecticut Department of Housing</t>
  </si>
  <si>
    <t>CT0288 ODFC CAN-SSO Consolidated 2019</t>
  </si>
  <si>
    <t>CT0288L1E032105</t>
  </si>
  <si>
    <t>SSO</t>
  </si>
  <si>
    <t>CT0301 FY21 ODFC RRH Project</t>
  </si>
  <si>
    <t>CT0301L1E032104</t>
  </si>
  <si>
    <t>CT0324(CT 503 Transferred Bonus 2018) PH and Services</t>
  </si>
  <si>
    <t>CT0324L1E032103</t>
  </si>
  <si>
    <t>CT0325 PSH Reallocation Seaview Hope 4</t>
  </si>
  <si>
    <t>CT0325L1E032103</t>
  </si>
  <si>
    <t>CT0326 ODFC CCADV RRH</t>
  </si>
  <si>
    <t>CT0326D1E032103</t>
  </si>
  <si>
    <t>CT0328 Danbury Supportive Services Project</t>
  </si>
  <si>
    <t>CT0328L1E032103</t>
  </si>
  <si>
    <t>CT0329 Danbury Rental Assistance 2</t>
  </si>
  <si>
    <t>CT0329L1E032103</t>
  </si>
  <si>
    <t>CT0336  DOH/CCADV/CT 503 2019 Bonus</t>
  </si>
  <si>
    <t>CT0336D1E032102</t>
  </si>
  <si>
    <t>SHW/HACD - Housing and Services FY21 New Project</t>
  </si>
  <si>
    <t>CT0349L1E032100</t>
  </si>
  <si>
    <t>FY 2019 YHDP RRH Project (SHW)</t>
  </si>
  <si>
    <t>CT0341Y1E031899</t>
  </si>
  <si>
    <t>FY 2019 YHDP SSO-CE Project (SHW)</t>
  </si>
  <si>
    <t>CT0342Y1E031899</t>
  </si>
  <si>
    <t>Actual Rent</t>
  </si>
  <si>
    <t>The Housing Collective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</si>
</sst>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64" fontId="4" fillId="5" borderId="4" xfId="0" applyNumberFormat="1" applyFont="1" applyFill="1" applyBorder="1" applyAlignment="1" applyProtection="1">
      <alignment horizontal="center" vertical="center"/>
      <protection locked="0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5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" fontId="2" fillId="5" borderId="2" xfId="0" applyNumberFormat="1" applyFont="1" applyFill="1" applyBorder="1" applyAlignment="1">
      <alignment horizontal="center" vertical="center"/>
    </xf>
    <xf numFmtId="0" fontId="0" fillId="5" borderId="0" xfId="0" applyFill="1"/>
  </cellXfs>
  <cellStyles count="2">
    <cellStyle name="Currency" xfId="1" builtinId="4"/>
    <cellStyle name="Normal" xfId="0" builtinId="0"/>
  </cellStyles>
  <dxfs count="5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427A-8661-4110-AC17-A410683DD109}">
  <sheetPr codeName="Sheet64">
    <pageSetUpPr fitToPage="1"/>
  </sheetPr>
  <dimension ref="A1:V4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115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17198872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381888</v>
      </c>
      <c r="H9" s="30">
        <v>0</v>
      </c>
      <c r="I9" s="30">
        <v>0</v>
      </c>
      <c r="J9" s="31">
        <v>0</v>
      </c>
      <c r="K9" s="32">
        <v>23575</v>
      </c>
      <c r="L9" s="33" t="s">
        <v>114</v>
      </c>
      <c r="M9" s="34">
        <v>0</v>
      </c>
      <c r="N9" s="34">
        <v>26</v>
      </c>
      <c r="O9" s="34">
        <v>10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49" si="0">SUM(M9:T9)</f>
        <v>36</v>
      </c>
      <c r="V9" s="36">
        <f t="shared" ref="V9:V49" si="1">SUM(F9:K9)</f>
        <v>405463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0">
        <v>2610204</v>
      </c>
      <c r="H10" s="30">
        <v>0</v>
      </c>
      <c r="I10" s="30">
        <v>0</v>
      </c>
      <c r="J10" s="31">
        <v>0</v>
      </c>
      <c r="K10" s="32">
        <v>34518</v>
      </c>
      <c r="L10" s="33" t="s">
        <v>41</v>
      </c>
      <c r="M10" s="34">
        <v>0</v>
      </c>
      <c r="N10" s="34">
        <v>32</v>
      </c>
      <c r="O10" s="34">
        <v>76</v>
      </c>
      <c r="P10" s="34">
        <v>29</v>
      </c>
      <c r="Q10" s="34">
        <v>14</v>
      </c>
      <c r="R10" s="34">
        <v>5</v>
      </c>
      <c r="S10" s="34">
        <v>0</v>
      </c>
      <c r="T10" s="34">
        <v>0</v>
      </c>
      <c r="U10" s="35">
        <f t="shared" si="0"/>
        <v>156</v>
      </c>
      <c r="V10" s="36">
        <f t="shared" si="1"/>
        <v>2644722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518483</v>
      </c>
      <c r="G11" s="30">
        <v>0</v>
      </c>
      <c r="H11" s="30">
        <v>252000</v>
      </c>
      <c r="I11" s="30">
        <v>318336</v>
      </c>
      <c r="J11" s="31">
        <v>0</v>
      </c>
      <c r="K11" s="32">
        <v>35000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1123819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0">
        <v>0</v>
      </c>
      <c r="H12" s="30">
        <v>45529</v>
      </c>
      <c r="I12" s="30">
        <v>137075</v>
      </c>
      <c r="J12" s="31">
        <v>0</v>
      </c>
      <c r="K12" s="32">
        <v>1000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183604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34</v>
      </c>
      <c r="F13" s="30">
        <v>113380</v>
      </c>
      <c r="G13" s="30">
        <v>0</v>
      </c>
      <c r="H13" s="30">
        <v>39216</v>
      </c>
      <c r="I13" s="30">
        <v>4042</v>
      </c>
      <c r="J13" s="31">
        <v>0</v>
      </c>
      <c r="K13" s="32">
        <v>8970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165608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2023</v>
      </c>
      <c r="E14" s="29" t="s">
        <v>34</v>
      </c>
      <c r="F14" s="30">
        <v>0</v>
      </c>
      <c r="G14" s="30">
        <v>0</v>
      </c>
      <c r="H14" s="30">
        <v>48081</v>
      </c>
      <c r="I14" s="30">
        <v>48137</v>
      </c>
      <c r="J14" s="31">
        <v>0</v>
      </c>
      <c r="K14" s="32">
        <v>4124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100342</v>
      </c>
    </row>
    <row r="15" spans="1:22" x14ac:dyDescent="0.45">
      <c r="A15" s="27" t="s">
        <v>38</v>
      </c>
      <c r="B15" s="27" t="s">
        <v>54</v>
      </c>
      <c r="C15" s="28" t="s">
        <v>55</v>
      </c>
      <c r="D15" s="28">
        <v>2023</v>
      </c>
      <c r="E15" s="29" t="s">
        <v>17</v>
      </c>
      <c r="F15" s="30">
        <v>0</v>
      </c>
      <c r="G15" s="30">
        <v>0</v>
      </c>
      <c r="H15" s="30">
        <v>0</v>
      </c>
      <c r="I15" s="30">
        <v>0</v>
      </c>
      <c r="J15" s="31">
        <v>156790</v>
      </c>
      <c r="K15" s="32">
        <v>7001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163791</v>
      </c>
    </row>
    <row r="16" spans="1:22" x14ac:dyDescent="0.45">
      <c r="A16" s="27" t="s">
        <v>42</v>
      </c>
      <c r="B16" s="27" t="s">
        <v>56</v>
      </c>
      <c r="C16" s="28" t="s">
        <v>57</v>
      </c>
      <c r="D16" s="28">
        <v>2023</v>
      </c>
      <c r="E16" s="29" t="s">
        <v>34</v>
      </c>
      <c r="F16" s="30">
        <v>0</v>
      </c>
      <c r="G16" s="30">
        <v>0</v>
      </c>
      <c r="H16" s="30">
        <v>162080</v>
      </c>
      <c r="I16" s="30">
        <v>174242</v>
      </c>
      <c r="J16" s="31">
        <v>0</v>
      </c>
      <c r="K16" s="32">
        <v>18715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355037</v>
      </c>
    </row>
    <row r="17" spans="1:22" x14ac:dyDescent="0.45">
      <c r="A17" s="27" t="s">
        <v>58</v>
      </c>
      <c r="B17" s="27" t="s">
        <v>59</v>
      </c>
      <c r="C17" s="28" t="s">
        <v>60</v>
      </c>
      <c r="D17" s="28">
        <v>2023</v>
      </c>
      <c r="E17" s="29" t="s">
        <v>34</v>
      </c>
      <c r="F17" s="30">
        <v>175788</v>
      </c>
      <c r="G17" s="30">
        <v>0</v>
      </c>
      <c r="H17" s="30">
        <v>35100</v>
      </c>
      <c r="I17" s="30">
        <v>4756</v>
      </c>
      <c r="J17" s="31">
        <v>0</v>
      </c>
      <c r="K17" s="32">
        <v>2428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218072</v>
      </c>
    </row>
    <row r="18" spans="1:22" x14ac:dyDescent="0.45">
      <c r="A18" s="27" t="s">
        <v>61</v>
      </c>
      <c r="B18" s="27" t="s">
        <v>62</v>
      </c>
      <c r="C18" s="28" t="s">
        <v>63</v>
      </c>
      <c r="D18" s="28">
        <v>2023</v>
      </c>
      <c r="E18" s="29" t="s">
        <v>34</v>
      </c>
      <c r="F18" s="30">
        <v>0</v>
      </c>
      <c r="G18" s="30">
        <v>0</v>
      </c>
      <c r="H18" s="30">
        <v>33660</v>
      </c>
      <c r="I18" s="30">
        <v>185661</v>
      </c>
      <c r="J18" s="31">
        <v>0</v>
      </c>
      <c r="K18" s="32">
        <v>14918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234239</v>
      </c>
    </row>
    <row r="19" spans="1:22" x14ac:dyDescent="0.45">
      <c r="A19" s="27" t="s">
        <v>64</v>
      </c>
      <c r="B19" s="27" t="s">
        <v>65</v>
      </c>
      <c r="C19" s="28" t="s">
        <v>66</v>
      </c>
      <c r="D19" s="28">
        <v>2023</v>
      </c>
      <c r="E19" s="29" t="s">
        <v>67</v>
      </c>
      <c r="F19" s="30">
        <v>0</v>
      </c>
      <c r="G19" s="30">
        <v>0</v>
      </c>
      <c r="H19" s="30">
        <v>59000</v>
      </c>
      <c r="I19" s="30">
        <v>155306</v>
      </c>
      <c r="J19" s="31">
        <v>0</v>
      </c>
      <c r="K19" s="32">
        <v>21431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235737</v>
      </c>
    </row>
    <row r="20" spans="1:22" x14ac:dyDescent="0.45">
      <c r="A20" s="27" t="s">
        <v>68</v>
      </c>
      <c r="B20" s="27" t="s">
        <v>69</v>
      </c>
      <c r="C20" s="28" t="s">
        <v>70</v>
      </c>
      <c r="D20" s="28">
        <v>2023</v>
      </c>
      <c r="E20" s="29" t="s">
        <v>34</v>
      </c>
      <c r="F20" s="30">
        <v>103393</v>
      </c>
      <c r="G20" s="30">
        <v>0</v>
      </c>
      <c r="H20" s="30">
        <v>6032</v>
      </c>
      <c r="I20" s="30">
        <v>55624</v>
      </c>
      <c r="J20" s="31">
        <v>0</v>
      </c>
      <c r="K20" s="32">
        <v>4281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169330</v>
      </c>
    </row>
    <row r="21" spans="1:22" x14ac:dyDescent="0.45">
      <c r="A21" s="27" t="s">
        <v>31</v>
      </c>
      <c r="B21" s="27" t="s">
        <v>71</v>
      </c>
      <c r="C21" s="28" t="s">
        <v>72</v>
      </c>
      <c r="D21" s="28">
        <v>2023</v>
      </c>
      <c r="E21" s="29" t="s">
        <v>34</v>
      </c>
      <c r="F21" s="30">
        <v>0</v>
      </c>
      <c r="G21" s="30">
        <v>492480</v>
      </c>
      <c r="H21" s="30">
        <v>0</v>
      </c>
      <c r="I21" s="30">
        <v>0</v>
      </c>
      <c r="J21" s="31">
        <v>0</v>
      </c>
      <c r="K21" s="32">
        <v>7829</v>
      </c>
      <c r="L21" s="33" t="s">
        <v>41</v>
      </c>
      <c r="M21" s="34">
        <v>0</v>
      </c>
      <c r="N21" s="34">
        <v>27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27</v>
      </c>
      <c r="V21" s="36">
        <f t="shared" si="1"/>
        <v>500309</v>
      </c>
    </row>
    <row r="22" spans="1:22" x14ac:dyDescent="0.45">
      <c r="A22" s="27" t="s">
        <v>64</v>
      </c>
      <c r="B22" s="27" t="s">
        <v>73</v>
      </c>
      <c r="C22" s="28" t="s">
        <v>74</v>
      </c>
      <c r="D22" s="28">
        <v>2023</v>
      </c>
      <c r="E22" s="29" t="s">
        <v>34</v>
      </c>
      <c r="F22" s="30">
        <v>0</v>
      </c>
      <c r="G22" s="30">
        <v>0</v>
      </c>
      <c r="H22" s="30">
        <v>14493</v>
      </c>
      <c r="I22" s="30">
        <v>52316</v>
      </c>
      <c r="J22" s="31">
        <v>0</v>
      </c>
      <c r="K22" s="32">
        <v>5837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72646</v>
      </c>
    </row>
    <row r="23" spans="1:22" x14ac:dyDescent="0.45">
      <c r="A23" s="27" t="s">
        <v>31</v>
      </c>
      <c r="B23" s="27" t="s">
        <v>75</v>
      </c>
      <c r="C23" s="28" t="s">
        <v>76</v>
      </c>
      <c r="D23" s="28">
        <v>2023</v>
      </c>
      <c r="E23" s="29" t="s">
        <v>34</v>
      </c>
      <c r="F23" s="30">
        <v>0</v>
      </c>
      <c r="G23" s="30">
        <v>716340</v>
      </c>
      <c r="H23" s="30">
        <v>0</v>
      </c>
      <c r="I23" s="30">
        <v>0</v>
      </c>
      <c r="J23" s="31">
        <v>0</v>
      </c>
      <c r="K23" s="32">
        <v>721</v>
      </c>
      <c r="L23" s="33" t="s">
        <v>41</v>
      </c>
      <c r="M23" s="34">
        <v>0</v>
      </c>
      <c r="N23" s="34">
        <v>0</v>
      </c>
      <c r="O23" s="34">
        <v>31</v>
      </c>
      <c r="P23" s="34">
        <v>5</v>
      </c>
      <c r="Q23" s="34">
        <v>3</v>
      </c>
      <c r="R23" s="34">
        <v>0</v>
      </c>
      <c r="S23" s="34">
        <v>0</v>
      </c>
      <c r="T23" s="34">
        <v>0</v>
      </c>
      <c r="U23" s="35">
        <f t="shared" si="0"/>
        <v>39</v>
      </c>
      <c r="V23" s="36">
        <f t="shared" si="1"/>
        <v>717061</v>
      </c>
    </row>
    <row r="24" spans="1:22" x14ac:dyDescent="0.45">
      <c r="A24" s="27" t="s">
        <v>38</v>
      </c>
      <c r="B24" s="27" t="s">
        <v>77</v>
      </c>
      <c r="C24" s="28" t="s">
        <v>78</v>
      </c>
      <c r="D24" s="28">
        <v>2023</v>
      </c>
      <c r="E24" s="29" t="s">
        <v>34</v>
      </c>
      <c r="F24" s="30">
        <v>0</v>
      </c>
      <c r="G24" s="30">
        <v>37356</v>
      </c>
      <c r="H24" s="30">
        <v>9593</v>
      </c>
      <c r="I24" s="30">
        <v>0</v>
      </c>
      <c r="J24" s="31">
        <v>0</v>
      </c>
      <c r="K24" s="32">
        <v>2381</v>
      </c>
      <c r="L24" s="33" t="s">
        <v>41</v>
      </c>
      <c r="M24" s="34">
        <v>0</v>
      </c>
      <c r="N24" s="34">
        <v>1</v>
      </c>
      <c r="O24" s="34">
        <v>2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3</v>
      </c>
      <c r="V24" s="36">
        <f t="shared" si="1"/>
        <v>49330</v>
      </c>
    </row>
    <row r="25" spans="1:22" x14ac:dyDescent="0.45">
      <c r="A25" s="27" t="s">
        <v>79</v>
      </c>
      <c r="B25" s="27" t="s">
        <v>80</v>
      </c>
      <c r="C25" s="28" t="s">
        <v>81</v>
      </c>
      <c r="D25" s="28">
        <v>2023</v>
      </c>
      <c r="E25" s="29" t="s">
        <v>34</v>
      </c>
      <c r="F25" s="30">
        <v>0</v>
      </c>
      <c r="G25" s="30">
        <v>0</v>
      </c>
      <c r="H25" s="30">
        <v>53171</v>
      </c>
      <c r="I25" s="30">
        <v>69927</v>
      </c>
      <c r="J25" s="31">
        <v>0</v>
      </c>
      <c r="K25" s="32">
        <v>10658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133756</v>
      </c>
    </row>
    <row r="26" spans="1:22" x14ac:dyDescent="0.45">
      <c r="A26" s="27" t="s">
        <v>82</v>
      </c>
      <c r="B26" s="27" t="s">
        <v>83</v>
      </c>
      <c r="C26" s="28" t="s">
        <v>84</v>
      </c>
      <c r="D26" s="28">
        <v>2023</v>
      </c>
      <c r="E26" s="29" t="s">
        <v>34</v>
      </c>
      <c r="F26" s="30">
        <v>0</v>
      </c>
      <c r="G26" s="30">
        <v>0</v>
      </c>
      <c r="H26" s="30">
        <v>32990</v>
      </c>
      <c r="I26" s="30">
        <v>13261</v>
      </c>
      <c r="J26" s="31">
        <v>0</v>
      </c>
      <c r="K26" s="32">
        <v>2140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48391</v>
      </c>
    </row>
    <row r="27" spans="1:22" x14ac:dyDescent="0.45">
      <c r="A27" s="27" t="s">
        <v>85</v>
      </c>
      <c r="B27" s="27" t="s">
        <v>86</v>
      </c>
      <c r="C27" s="28" t="s">
        <v>87</v>
      </c>
      <c r="D27" s="28">
        <v>2023</v>
      </c>
      <c r="E27" s="29" t="s">
        <v>34</v>
      </c>
      <c r="F27" s="30">
        <v>0</v>
      </c>
      <c r="G27" s="30">
        <v>406320</v>
      </c>
      <c r="H27" s="30">
        <v>0</v>
      </c>
      <c r="I27" s="30">
        <v>0</v>
      </c>
      <c r="J27" s="31">
        <v>0</v>
      </c>
      <c r="K27" s="32">
        <v>13176</v>
      </c>
      <c r="L27" s="33" t="s">
        <v>41</v>
      </c>
      <c r="M27" s="34">
        <v>1</v>
      </c>
      <c r="N27" s="34">
        <v>2</v>
      </c>
      <c r="O27" s="34">
        <v>16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19</v>
      </c>
      <c r="V27" s="36">
        <f t="shared" si="1"/>
        <v>419496</v>
      </c>
    </row>
    <row r="28" spans="1:22" x14ac:dyDescent="0.45">
      <c r="A28" s="27" t="s">
        <v>31</v>
      </c>
      <c r="B28" s="27" t="s">
        <v>88</v>
      </c>
      <c r="C28" s="28" t="s">
        <v>89</v>
      </c>
      <c r="D28" s="28">
        <v>2023</v>
      </c>
      <c r="E28" s="29" t="s">
        <v>34</v>
      </c>
      <c r="F28" s="30">
        <v>0</v>
      </c>
      <c r="G28" s="30">
        <v>1605624</v>
      </c>
      <c r="H28" s="30">
        <v>397316</v>
      </c>
      <c r="I28" s="30">
        <v>0</v>
      </c>
      <c r="J28" s="31">
        <v>0</v>
      </c>
      <c r="K28" s="32">
        <v>88165</v>
      </c>
      <c r="L28" s="33" t="s">
        <v>41</v>
      </c>
      <c r="M28" s="34">
        <v>24</v>
      </c>
      <c r="N28" s="34">
        <v>18</v>
      </c>
      <c r="O28" s="34">
        <v>60</v>
      </c>
      <c r="P28" s="34">
        <v>2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104</v>
      </c>
      <c r="V28" s="36">
        <f t="shared" si="1"/>
        <v>2091105</v>
      </c>
    </row>
    <row r="29" spans="1:22" x14ac:dyDescent="0.45">
      <c r="A29" s="27" t="s">
        <v>90</v>
      </c>
      <c r="B29" s="27" t="s">
        <v>91</v>
      </c>
      <c r="C29" s="28" t="s">
        <v>92</v>
      </c>
      <c r="D29" s="28">
        <v>2023</v>
      </c>
      <c r="E29" s="29" t="s">
        <v>93</v>
      </c>
      <c r="F29" s="30">
        <v>0</v>
      </c>
      <c r="G29" s="30">
        <v>0</v>
      </c>
      <c r="H29" s="30">
        <v>504006</v>
      </c>
      <c r="I29" s="30">
        <v>0</v>
      </c>
      <c r="J29" s="31">
        <v>0</v>
      </c>
      <c r="K29" s="32">
        <v>14000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 t="s">
        <v>35</v>
      </c>
      <c r="U29" s="35">
        <f t="shared" si="0"/>
        <v>0</v>
      </c>
      <c r="V29" s="36">
        <f t="shared" si="1"/>
        <v>518006</v>
      </c>
    </row>
    <row r="30" spans="1:22" x14ac:dyDescent="0.45">
      <c r="A30" s="27" t="s">
        <v>90</v>
      </c>
      <c r="B30" s="27" t="s">
        <v>94</v>
      </c>
      <c r="C30" s="28" t="s">
        <v>95</v>
      </c>
      <c r="D30" s="28">
        <v>2023</v>
      </c>
      <c r="E30" s="29" t="s">
        <v>34</v>
      </c>
      <c r="F30" s="30">
        <v>0</v>
      </c>
      <c r="G30" s="30">
        <v>1306776</v>
      </c>
      <c r="H30" s="30">
        <v>515843</v>
      </c>
      <c r="I30" s="30">
        <v>0</v>
      </c>
      <c r="J30" s="31">
        <v>0</v>
      </c>
      <c r="K30" s="32">
        <v>0</v>
      </c>
      <c r="L30" s="33" t="s">
        <v>41</v>
      </c>
      <c r="M30" s="34">
        <v>0</v>
      </c>
      <c r="N30" s="34">
        <v>0</v>
      </c>
      <c r="O30" s="34">
        <v>50</v>
      </c>
      <c r="P30" s="34">
        <v>25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75</v>
      </c>
      <c r="V30" s="36">
        <f t="shared" si="1"/>
        <v>1822619</v>
      </c>
    </row>
    <row r="31" spans="1:22" x14ac:dyDescent="0.45">
      <c r="A31" s="27" t="s">
        <v>31</v>
      </c>
      <c r="B31" s="27" t="s">
        <v>96</v>
      </c>
      <c r="C31" s="28" t="s">
        <v>97</v>
      </c>
      <c r="D31" s="28">
        <v>2023</v>
      </c>
      <c r="E31" s="29" t="s">
        <v>34</v>
      </c>
      <c r="F31" s="30">
        <v>0</v>
      </c>
      <c r="G31" s="30">
        <v>173880</v>
      </c>
      <c r="H31" s="30">
        <v>36417</v>
      </c>
      <c r="I31" s="30">
        <v>0</v>
      </c>
      <c r="J31" s="31">
        <v>0</v>
      </c>
      <c r="K31" s="32">
        <v>0</v>
      </c>
      <c r="L31" s="33" t="s">
        <v>41</v>
      </c>
      <c r="M31" s="34">
        <v>3</v>
      </c>
      <c r="N31" s="34">
        <v>0</v>
      </c>
      <c r="O31" s="34">
        <v>8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11</v>
      </c>
      <c r="V31" s="36">
        <f t="shared" si="1"/>
        <v>210297</v>
      </c>
    </row>
    <row r="32" spans="1:22" x14ac:dyDescent="0.45">
      <c r="A32" s="27" t="s">
        <v>45</v>
      </c>
      <c r="B32" s="27" t="s">
        <v>98</v>
      </c>
      <c r="C32" s="28" t="s">
        <v>99</v>
      </c>
      <c r="D32" s="28">
        <v>2023</v>
      </c>
      <c r="E32" s="29" t="s">
        <v>34</v>
      </c>
      <c r="F32" s="30">
        <v>290799</v>
      </c>
      <c r="G32" s="30">
        <v>0</v>
      </c>
      <c r="H32" s="30">
        <v>70800</v>
      </c>
      <c r="I32" s="30">
        <v>3815</v>
      </c>
      <c r="J32" s="31">
        <v>0</v>
      </c>
      <c r="K32" s="32">
        <v>16856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 t="s">
        <v>35</v>
      </c>
      <c r="U32" s="35">
        <f t="shared" si="0"/>
        <v>0</v>
      </c>
      <c r="V32" s="36">
        <f t="shared" si="1"/>
        <v>382270</v>
      </c>
    </row>
    <row r="33" spans="1:22" x14ac:dyDescent="0.45">
      <c r="A33" s="27" t="s">
        <v>90</v>
      </c>
      <c r="B33" s="27" t="s">
        <v>100</v>
      </c>
      <c r="C33" s="28" t="s">
        <v>101</v>
      </c>
      <c r="D33" s="28">
        <v>2023</v>
      </c>
      <c r="E33" s="29" t="s">
        <v>34</v>
      </c>
      <c r="F33" s="30">
        <v>0</v>
      </c>
      <c r="G33" s="30">
        <v>735048</v>
      </c>
      <c r="H33" s="30">
        <v>360581</v>
      </c>
      <c r="I33" s="30">
        <v>0</v>
      </c>
      <c r="J33" s="31">
        <v>5000</v>
      </c>
      <c r="K33" s="32">
        <v>50962</v>
      </c>
      <c r="L33" s="33" t="s">
        <v>41</v>
      </c>
      <c r="M33" s="34">
        <v>0</v>
      </c>
      <c r="N33" s="34">
        <v>0</v>
      </c>
      <c r="O33" s="34">
        <v>14</v>
      </c>
      <c r="P33" s="34">
        <v>23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37</v>
      </c>
      <c r="V33" s="36">
        <f t="shared" si="1"/>
        <v>1151591</v>
      </c>
    </row>
    <row r="34" spans="1:22" x14ac:dyDescent="0.45">
      <c r="A34" s="27" t="s">
        <v>31</v>
      </c>
      <c r="B34" s="27" t="s">
        <v>102</v>
      </c>
      <c r="C34" s="28" t="s">
        <v>103</v>
      </c>
      <c r="D34" s="28">
        <v>2023</v>
      </c>
      <c r="E34" s="29" t="s">
        <v>34</v>
      </c>
      <c r="F34" s="30">
        <v>0</v>
      </c>
      <c r="G34" s="30">
        <v>0</v>
      </c>
      <c r="H34" s="30">
        <v>95515</v>
      </c>
      <c r="I34" s="30">
        <v>0</v>
      </c>
      <c r="J34" s="31">
        <v>0</v>
      </c>
      <c r="K34" s="32">
        <v>7189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 t="s">
        <v>35</v>
      </c>
      <c r="U34" s="35">
        <f t="shared" si="0"/>
        <v>0</v>
      </c>
      <c r="V34" s="36">
        <f t="shared" si="1"/>
        <v>102704</v>
      </c>
    </row>
    <row r="35" spans="1:22" x14ac:dyDescent="0.45">
      <c r="A35" s="27" t="s">
        <v>31</v>
      </c>
      <c r="B35" s="27" t="s">
        <v>104</v>
      </c>
      <c r="C35" s="28" t="s">
        <v>105</v>
      </c>
      <c r="D35" s="28">
        <v>2023</v>
      </c>
      <c r="E35" s="29" t="s">
        <v>34</v>
      </c>
      <c r="F35" s="30">
        <v>0</v>
      </c>
      <c r="G35" s="30">
        <v>389712</v>
      </c>
      <c r="H35" s="30">
        <v>64529</v>
      </c>
      <c r="I35" s="30">
        <v>0</v>
      </c>
      <c r="J35" s="31">
        <v>0</v>
      </c>
      <c r="K35" s="32">
        <v>25827</v>
      </c>
      <c r="L35" s="33" t="s">
        <v>41</v>
      </c>
      <c r="M35" s="34">
        <v>0</v>
      </c>
      <c r="N35" s="34">
        <v>0</v>
      </c>
      <c r="O35" s="34">
        <v>23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23</v>
      </c>
      <c r="V35" s="36">
        <f t="shared" si="1"/>
        <v>480068</v>
      </c>
    </row>
    <row r="36" spans="1:22" x14ac:dyDescent="0.45">
      <c r="A36" s="27" t="s">
        <v>90</v>
      </c>
      <c r="B36" s="27" t="s">
        <v>106</v>
      </c>
      <c r="C36" s="28" t="s">
        <v>107</v>
      </c>
      <c r="D36" s="28">
        <v>2023</v>
      </c>
      <c r="E36" s="29" t="s">
        <v>34</v>
      </c>
      <c r="F36" s="30">
        <v>0</v>
      </c>
      <c r="G36" s="30">
        <v>244860</v>
      </c>
      <c r="H36" s="30">
        <v>146853</v>
      </c>
      <c r="I36" s="30">
        <v>0</v>
      </c>
      <c r="J36" s="31">
        <v>500</v>
      </c>
      <c r="K36" s="32">
        <v>29508</v>
      </c>
      <c r="L36" s="33" t="s">
        <v>41</v>
      </c>
      <c r="M36" s="34">
        <v>0</v>
      </c>
      <c r="N36" s="34">
        <v>4</v>
      </c>
      <c r="O36" s="34">
        <v>4</v>
      </c>
      <c r="P36" s="34">
        <v>7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15</v>
      </c>
      <c r="V36" s="36">
        <f t="shared" si="1"/>
        <v>421721</v>
      </c>
    </row>
    <row r="37" spans="1:22" s="46" customFormat="1" x14ac:dyDescent="0.45">
      <c r="A37" s="37" t="s">
        <v>115</v>
      </c>
      <c r="B37" s="37" t="s">
        <v>108</v>
      </c>
      <c r="C37" s="38" t="s">
        <v>109</v>
      </c>
      <c r="D37" s="38">
        <v>2023</v>
      </c>
      <c r="E37" s="39" t="s">
        <v>34</v>
      </c>
      <c r="F37" s="40">
        <v>0</v>
      </c>
      <c r="G37" s="40">
        <v>423600</v>
      </c>
      <c r="H37" s="40">
        <v>70000</v>
      </c>
      <c r="I37" s="40">
        <v>0</v>
      </c>
      <c r="J37" s="41">
        <v>0</v>
      </c>
      <c r="K37" s="42">
        <v>25000</v>
      </c>
      <c r="L37" s="43" t="s">
        <v>41</v>
      </c>
      <c r="M37" s="44">
        <v>0</v>
      </c>
      <c r="N37" s="44">
        <v>0</v>
      </c>
      <c r="O37" s="44">
        <v>25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5">
        <f t="shared" si="0"/>
        <v>25</v>
      </c>
      <c r="V37" s="36">
        <f t="shared" si="1"/>
        <v>518600</v>
      </c>
    </row>
    <row r="38" spans="1:22" s="46" customFormat="1" x14ac:dyDescent="0.45">
      <c r="A38" s="37" t="s">
        <v>115</v>
      </c>
      <c r="B38" s="37" t="s">
        <v>110</v>
      </c>
      <c r="C38" s="38" t="s">
        <v>111</v>
      </c>
      <c r="D38" s="38">
        <v>2023</v>
      </c>
      <c r="E38" s="39" t="s">
        <v>34</v>
      </c>
      <c r="F38" s="40">
        <v>0</v>
      </c>
      <c r="G38" s="41">
        <v>638132</v>
      </c>
      <c r="H38" s="41">
        <v>287920</v>
      </c>
      <c r="I38" s="41">
        <v>0</v>
      </c>
      <c r="J38" s="41">
        <v>13179</v>
      </c>
      <c r="K38" s="42">
        <v>82944.5</v>
      </c>
      <c r="L38" s="43" t="s">
        <v>41</v>
      </c>
      <c r="M38" s="44">
        <v>2</v>
      </c>
      <c r="N38" s="44">
        <v>12</v>
      </c>
      <c r="O38" s="44">
        <v>23</v>
      </c>
      <c r="P38" s="44">
        <v>3</v>
      </c>
      <c r="Q38" s="44">
        <v>0</v>
      </c>
      <c r="R38" s="44">
        <v>0</v>
      </c>
      <c r="S38" s="44">
        <v>0</v>
      </c>
      <c r="T38" s="44">
        <v>0</v>
      </c>
      <c r="U38" s="45">
        <f t="shared" si="0"/>
        <v>40</v>
      </c>
      <c r="V38" s="36">
        <f t="shared" si="1"/>
        <v>1022175.5</v>
      </c>
    </row>
    <row r="39" spans="1:22" s="46" customFormat="1" x14ac:dyDescent="0.45">
      <c r="A39" s="37" t="s">
        <v>115</v>
      </c>
      <c r="B39" s="37" t="s">
        <v>112</v>
      </c>
      <c r="C39" s="38" t="s">
        <v>113</v>
      </c>
      <c r="D39" s="38">
        <v>2023</v>
      </c>
      <c r="E39" s="39" t="s">
        <v>93</v>
      </c>
      <c r="F39" s="40">
        <v>0</v>
      </c>
      <c r="G39" s="41">
        <v>0</v>
      </c>
      <c r="H39" s="41">
        <v>483750</v>
      </c>
      <c r="I39" s="41">
        <v>0</v>
      </c>
      <c r="J39" s="41">
        <v>9675</v>
      </c>
      <c r="K39" s="42">
        <v>43537.5</v>
      </c>
      <c r="L39" s="43"/>
      <c r="M39" s="44"/>
      <c r="N39" s="44"/>
      <c r="O39" s="44"/>
      <c r="P39" s="44"/>
      <c r="Q39" s="44"/>
      <c r="R39" s="44"/>
      <c r="S39" s="44"/>
      <c r="T39" s="44"/>
      <c r="U39" s="45">
        <f t="shared" si="0"/>
        <v>0</v>
      </c>
      <c r="V39" s="36">
        <f t="shared" si="1"/>
        <v>536962.5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</sheetData>
  <autoFilter ref="A8:V8" xr:uid="{642F427A-8661-4110-AC17-A410683DD109}"/>
  <conditionalFormatting sqref="V9:V49">
    <cfRule type="cellIs" dxfId="4" priority="8" operator="lessThan">
      <formula>0</formula>
    </cfRule>
  </conditionalFormatting>
  <conditionalFormatting sqref="V9:V49">
    <cfRule type="expression" dxfId="3" priority="6">
      <formula>#REF!&lt;0</formula>
    </cfRule>
  </conditionalFormatting>
  <conditionalFormatting sqref="D9:D37 D40:D49">
    <cfRule type="expression" dxfId="2" priority="5">
      <formula>OR($D9&gt;2023,AND($D9&lt;2023,$D9&lt;&gt;""))</formula>
    </cfRule>
  </conditionalFormatting>
  <conditionalFormatting sqref="D38:D39">
    <cfRule type="expression" dxfId="1" priority="1">
      <formula>OR($D38&gt;2023,AND($D38&lt;2023,$D38&lt;&gt;""))</formula>
    </cfRule>
  </conditionalFormatting>
  <conditionalFormatting sqref="C9:C49">
    <cfRule type="expression" dxfId="0" priority="9">
      <formula>(#REF!&gt;1)</formula>
    </cfRule>
  </conditionalFormatting>
  <dataValidations count="3">
    <dataValidation type="list" allowBlank="1" showInputMessage="1" showErrorMessage="1" sqref="L9:L49" xr:uid="{0FFCFE71-F553-4D93-9194-89184F96893D}">
      <formula1>"N/A, FMR, Actual Rent"</formula1>
    </dataValidation>
    <dataValidation type="list" allowBlank="1" showInputMessage="1" showErrorMessage="1" sqref="E9:E49" xr:uid="{9D657D26-820B-47E1-A9E4-6918E68F1E7A}">
      <formula1>"PH, TH, Joint TH &amp; PH-RRH, HMIS, SSO, TRA, PRA, SRA, S+C/SRO"</formula1>
    </dataValidation>
    <dataValidation allowBlank="1" showErrorMessage="1" sqref="A8:V8" xr:uid="{C29A46FD-317B-4B5F-B1B9-6EBC677AE20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2022-06-30T21:54:23Z</dcterms:created>
  <dcterms:modified xsi:type="dcterms:W3CDTF">2022-08-17T21:56:09Z</dcterms:modified>
</cp:coreProperties>
</file>