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dropbox\DropDR\2022 Reports\2022 GIW\HUD Exchange Revised\GIWs\"/>
    </mc:Choice>
  </mc:AlternateContent>
  <xr:revisionPtr revIDLastSave="0" documentId="13_ncr:1_{1985A52E-2BF1-4B9F-8BAB-624296B8202D}" xr6:coauthVersionLast="47" xr6:coauthVersionMax="47" xr10:uidLastSave="{00000000-0000-0000-0000-000000000000}"/>
  <bookViews>
    <workbookView xWindow="-98" yWindow="-98" windowWidth="25846" windowHeight="14941" xr2:uid="{8C267EDD-81AC-4CE8-8048-8AF1F12E23F9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8" i="1" l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<sst xmlns="http://schemas.openxmlformats.org/spreadsheetml/2006/main" count="87" uniqueCount="65">
  <si>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</si>
  <si>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</si>
  <si>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</si>
  <si>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</si>
  <si>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</si>
  <si>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</si>
  <si>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</si>
  <si>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</si>
  <si>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</si>
  <si>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</si>
  <si>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</si>
  <si>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</si>
  <si>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</si>
  <si>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</si>
  <si>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</si>
  <si>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</si>
  <si>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</si>
  <si>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</si>
  <si>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</si>
  <si>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</si>
  <si>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</si>
  <si>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</si>
  <si>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</si>
  <si>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</si>
  <si>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</si>
  <si>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</si>
  <si>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</si>
  <si>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</si>
  <si>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</si>
  <si>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</si>
  <si>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CO-504</t>
  </si>
  <si>
    <t>The PLACE</t>
  </si>
  <si>
    <t>The PLACE Renewal TH</t>
  </si>
  <si>
    <t>CO0060L8T042114</t>
  </si>
  <si>
    <t>TH</t>
  </si>
  <si>
    <t>FMR</t>
  </si>
  <si>
    <t/>
  </si>
  <si>
    <t>Denver</t>
  </si>
  <si>
    <t>Colorado Springs/El Paso County CoC</t>
  </si>
  <si>
    <t>Community Health Partnership</t>
  </si>
  <si>
    <t>CO0061L8T042114</t>
  </si>
  <si>
    <t>PH</t>
  </si>
  <si>
    <t>Dedicated HMIS Project 2021</t>
  </si>
  <si>
    <t>CO0063L8T042114</t>
  </si>
  <si>
    <t>The PLACE Renewal PSH</t>
  </si>
  <si>
    <t>CO0071L8T042114</t>
  </si>
  <si>
    <t>Homeward Pikes Peak</t>
  </si>
  <si>
    <t>PSH Dual Diagnosis FY 2021</t>
  </si>
  <si>
    <t>CO0083L8T042113</t>
  </si>
  <si>
    <t>HPP Vet PSH 2021</t>
  </si>
  <si>
    <t>CO0110L8T042110</t>
  </si>
  <si>
    <t>The PLACE Renewal RRH</t>
  </si>
  <si>
    <t>CO0142L8T042106</t>
  </si>
  <si>
    <t>Coordinated Entry FY 2021</t>
  </si>
  <si>
    <t>CO0156L8T042104</t>
  </si>
  <si>
    <t>SSO</t>
  </si>
  <si>
    <t>Red Wind Consultng, Inc.</t>
  </si>
  <si>
    <t>Haseya Advocate Program</t>
  </si>
  <si>
    <t>CO0181L8T042100</t>
  </si>
  <si>
    <t>Joint TH &amp; PH-RRH</t>
  </si>
  <si>
    <t>Kingdom Builder's Family Life Center</t>
  </si>
  <si>
    <t>Step Up Housing Program</t>
  </si>
  <si>
    <t>CO0182L8T042100</t>
  </si>
  <si>
    <t>Actual Rent</t>
  </si>
  <si>
    <t>HPP Consolidated PSH Colorado Springs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</si>
</sst>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545DD-3F38-4661-97DE-891FE3EDFF32}">
  <sheetPr codeName="Sheet62">
    <pageSetUpPr fitToPage="1"/>
  </sheetPr>
  <dimension ref="A1:V28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37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38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39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2653483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0">
        <v>37188</v>
      </c>
      <c r="H9" s="30">
        <v>10629</v>
      </c>
      <c r="I9" s="30">
        <v>0</v>
      </c>
      <c r="J9" s="31">
        <v>0</v>
      </c>
      <c r="K9" s="32">
        <v>2212</v>
      </c>
      <c r="L9" s="33" t="s">
        <v>35</v>
      </c>
      <c r="M9" s="34">
        <v>0</v>
      </c>
      <c r="N9" s="34">
        <v>0</v>
      </c>
      <c r="O9" s="34">
        <v>3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5">
        <f t="shared" ref="U9:U28" si="0">SUM(M9:T9)</f>
        <v>3</v>
      </c>
      <c r="V9" s="36">
        <f t="shared" ref="V9:V28" si="1">SUM(F9:K9)</f>
        <v>50029</v>
      </c>
    </row>
    <row r="10" spans="1:22" x14ac:dyDescent="0.45">
      <c r="A10" s="27" t="s">
        <v>46</v>
      </c>
      <c r="B10" s="27" t="s">
        <v>64</v>
      </c>
      <c r="C10" s="28" t="s">
        <v>40</v>
      </c>
      <c r="D10" s="28">
        <v>2023</v>
      </c>
      <c r="E10" s="29" t="s">
        <v>41</v>
      </c>
      <c r="F10" s="30">
        <v>0</v>
      </c>
      <c r="G10" s="30">
        <v>499440</v>
      </c>
      <c r="H10" s="30">
        <v>116602</v>
      </c>
      <c r="I10" s="30">
        <v>0</v>
      </c>
      <c r="J10" s="31">
        <v>0</v>
      </c>
      <c r="K10" s="32">
        <v>54845</v>
      </c>
      <c r="L10" s="33" t="s">
        <v>63</v>
      </c>
      <c r="M10" s="34">
        <v>1</v>
      </c>
      <c r="N10" s="34">
        <v>4</v>
      </c>
      <c r="O10" s="34">
        <v>44</v>
      </c>
      <c r="P10" s="34">
        <v>3</v>
      </c>
      <c r="Q10" s="34">
        <v>2</v>
      </c>
      <c r="R10" s="34">
        <v>0</v>
      </c>
      <c r="S10" s="34">
        <v>0</v>
      </c>
      <c r="T10" s="34">
        <v>0</v>
      </c>
      <c r="U10" s="35">
        <f t="shared" si="0"/>
        <v>54</v>
      </c>
      <c r="V10" s="36">
        <f t="shared" si="1"/>
        <v>670887</v>
      </c>
    </row>
    <row r="11" spans="1:22" x14ac:dyDescent="0.45">
      <c r="A11" s="27" t="s">
        <v>39</v>
      </c>
      <c r="B11" s="27" t="s">
        <v>42</v>
      </c>
      <c r="C11" s="28" t="s">
        <v>43</v>
      </c>
      <c r="D11" s="28">
        <v>2023</v>
      </c>
      <c r="E11" s="29" t="s">
        <v>17</v>
      </c>
      <c r="F11" s="30">
        <v>0</v>
      </c>
      <c r="G11" s="30">
        <v>0</v>
      </c>
      <c r="H11" s="30">
        <v>0</v>
      </c>
      <c r="I11" s="30">
        <v>0</v>
      </c>
      <c r="J11" s="31">
        <v>265974</v>
      </c>
      <c r="K11" s="32">
        <v>29550</v>
      </c>
      <c r="L11" s="33" t="s">
        <v>36</v>
      </c>
      <c r="M11" s="34"/>
      <c r="N11" s="34"/>
      <c r="O11" s="34"/>
      <c r="P11" s="34"/>
      <c r="Q11" s="34"/>
      <c r="R11" s="34"/>
      <c r="S11" s="34"/>
      <c r="T11" s="34" t="s">
        <v>36</v>
      </c>
      <c r="U11" s="35">
        <f t="shared" si="0"/>
        <v>0</v>
      </c>
      <c r="V11" s="36">
        <f t="shared" si="1"/>
        <v>295524</v>
      </c>
    </row>
    <row r="12" spans="1:22" x14ac:dyDescent="0.45">
      <c r="A12" s="27" t="s">
        <v>31</v>
      </c>
      <c r="B12" s="27" t="s">
        <v>44</v>
      </c>
      <c r="C12" s="28" t="s">
        <v>45</v>
      </c>
      <c r="D12" s="28">
        <v>2023</v>
      </c>
      <c r="E12" s="29" t="s">
        <v>41</v>
      </c>
      <c r="F12" s="30">
        <v>141198</v>
      </c>
      <c r="G12" s="30">
        <v>0</v>
      </c>
      <c r="H12" s="30">
        <v>78050</v>
      </c>
      <c r="I12" s="30">
        <v>0</v>
      </c>
      <c r="J12" s="31">
        <v>0</v>
      </c>
      <c r="K12" s="32">
        <v>11359</v>
      </c>
      <c r="L12" s="33" t="s">
        <v>36</v>
      </c>
      <c r="M12" s="34"/>
      <c r="N12" s="34"/>
      <c r="O12" s="34"/>
      <c r="P12" s="34"/>
      <c r="Q12" s="34"/>
      <c r="R12" s="34"/>
      <c r="S12" s="34"/>
      <c r="T12" s="34" t="s">
        <v>36</v>
      </c>
      <c r="U12" s="35">
        <f t="shared" si="0"/>
        <v>0</v>
      </c>
      <c r="V12" s="36">
        <f t="shared" si="1"/>
        <v>230607</v>
      </c>
    </row>
    <row r="13" spans="1:22" x14ac:dyDescent="0.45">
      <c r="A13" s="27" t="s">
        <v>46</v>
      </c>
      <c r="B13" s="27" t="s">
        <v>47</v>
      </c>
      <c r="C13" s="28" t="s">
        <v>48</v>
      </c>
      <c r="D13" s="28">
        <v>2023</v>
      </c>
      <c r="E13" s="29" t="s">
        <v>41</v>
      </c>
      <c r="F13" s="30">
        <v>0</v>
      </c>
      <c r="G13" s="30">
        <v>474792</v>
      </c>
      <c r="H13" s="30">
        <v>85015</v>
      </c>
      <c r="I13" s="30">
        <v>0</v>
      </c>
      <c r="J13" s="31">
        <v>0</v>
      </c>
      <c r="K13" s="32">
        <v>10000</v>
      </c>
      <c r="L13" s="33" t="s">
        <v>35</v>
      </c>
      <c r="M13" s="34">
        <v>0</v>
      </c>
      <c r="N13" s="34">
        <v>0</v>
      </c>
      <c r="O13" s="34">
        <v>32</v>
      </c>
      <c r="P13" s="34">
        <v>5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37</v>
      </c>
      <c r="V13" s="36">
        <f t="shared" si="1"/>
        <v>569807</v>
      </c>
    </row>
    <row r="14" spans="1:22" x14ac:dyDescent="0.45">
      <c r="A14" s="27" t="s">
        <v>46</v>
      </c>
      <c r="B14" s="27" t="s">
        <v>49</v>
      </c>
      <c r="C14" s="28" t="s">
        <v>50</v>
      </c>
      <c r="D14" s="28">
        <v>2023</v>
      </c>
      <c r="E14" s="29" t="s">
        <v>41</v>
      </c>
      <c r="F14" s="30">
        <v>0</v>
      </c>
      <c r="G14" s="30">
        <v>190308</v>
      </c>
      <c r="H14" s="30">
        <v>40566</v>
      </c>
      <c r="I14" s="30">
        <v>0</v>
      </c>
      <c r="J14" s="31">
        <v>0</v>
      </c>
      <c r="K14" s="32">
        <v>10224</v>
      </c>
      <c r="L14" s="33" t="s">
        <v>35</v>
      </c>
      <c r="M14" s="34">
        <v>0</v>
      </c>
      <c r="N14" s="34">
        <v>0</v>
      </c>
      <c r="O14" s="34">
        <v>6</v>
      </c>
      <c r="P14" s="34">
        <v>6</v>
      </c>
      <c r="Q14" s="34">
        <v>1</v>
      </c>
      <c r="R14" s="34">
        <v>0</v>
      </c>
      <c r="S14" s="34">
        <v>0</v>
      </c>
      <c r="T14" s="34">
        <v>0</v>
      </c>
      <c r="U14" s="35">
        <f t="shared" si="0"/>
        <v>13</v>
      </c>
      <c r="V14" s="36">
        <f t="shared" si="1"/>
        <v>241098</v>
      </c>
    </row>
    <row r="15" spans="1:22" x14ac:dyDescent="0.45">
      <c r="A15" s="27" t="s">
        <v>31</v>
      </c>
      <c r="B15" s="27" t="s">
        <v>51</v>
      </c>
      <c r="C15" s="28" t="s">
        <v>52</v>
      </c>
      <c r="D15" s="28">
        <v>2023</v>
      </c>
      <c r="E15" s="29" t="s">
        <v>41</v>
      </c>
      <c r="F15" s="30">
        <v>0</v>
      </c>
      <c r="G15" s="30">
        <v>23904</v>
      </c>
      <c r="H15" s="30">
        <v>4364</v>
      </c>
      <c r="I15" s="30">
        <v>0</v>
      </c>
      <c r="J15" s="31">
        <v>0</v>
      </c>
      <c r="K15" s="32">
        <v>1308</v>
      </c>
      <c r="L15" s="33" t="s">
        <v>35</v>
      </c>
      <c r="M15" s="34">
        <v>3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3</v>
      </c>
      <c r="V15" s="36">
        <f t="shared" si="1"/>
        <v>29576</v>
      </c>
    </row>
    <row r="16" spans="1:22" x14ac:dyDescent="0.45">
      <c r="A16" s="27" t="s">
        <v>39</v>
      </c>
      <c r="B16" s="27" t="s">
        <v>53</v>
      </c>
      <c r="C16" s="28" t="s">
        <v>54</v>
      </c>
      <c r="D16" s="28">
        <v>2023</v>
      </c>
      <c r="E16" s="29" t="s">
        <v>55</v>
      </c>
      <c r="F16" s="30">
        <v>0</v>
      </c>
      <c r="G16" s="30">
        <v>0</v>
      </c>
      <c r="H16" s="30">
        <v>108531</v>
      </c>
      <c r="I16" s="30">
        <v>0</v>
      </c>
      <c r="J16" s="31">
        <v>0</v>
      </c>
      <c r="K16" s="32">
        <v>12050</v>
      </c>
      <c r="L16" s="33" t="s">
        <v>36</v>
      </c>
      <c r="M16" s="34"/>
      <c r="N16" s="34"/>
      <c r="O16" s="34"/>
      <c r="P16" s="34"/>
      <c r="Q16" s="34"/>
      <c r="R16" s="34"/>
      <c r="S16" s="34"/>
      <c r="T16" s="34" t="s">
        <v>36</v>
      </c>
      <c r="U16" s="35">
        <f t="shared" si="0"/>
        <v>0</v>
      </c>
      <c r="V16" s="36">
        <f t="shared" si="1"/>
        <v>120581</v>
      </c>
    </row>
    <row r="17" spans="1:22" x14ac:dyDescent="0.45">
      <c r="A17" s="27" t="s">
        <v>56</v>
      </c>
      <c r="B17" s="27" t="s">
        <v>57</v>
      </c>
      <c r="C17" s="28" t="s">
        <v>58</v>
      </c>
      <c r="D17" s="28">
        <v>2023</v>
      </c>
      <c r="E17" s="29" t="s">
        <v>59</v>
      </c>
      <c r="F17" s="30">
        <v>0</v>
      </c>
      <c r="G17" s="30">
        <v>88020</v>
      </c>
      <c r="H17" s="30">
        <v>140605</v>
      </c>
      <c r="I17" s="30">
        <v>0</v>
      </c>
      <c r="J17" s="31">
        <v>0</v>
      </c>
      <c r="K17" s="32">
        <v>22200</v>
      </c>
      <c r="L17" s="33" t="s">
        <v>35</v>
      </c>
      <c r="M17" s="34">
        <v>0</v>
      </c>
      <c r="N17" s="34">
        <v>0</v>
      </c>
      <c r="O17" s="34">
        <v>1</v>
      </c>
      <c r="P17" s="34">
        <v>2</v>
      </c>
      <c r="Q17" s="34">
        <v>2</v>
      </c>
      <c r="R17" s="34">
        <v>0</v>
      </c>
      <c r="S17" s="34">
        <v>0</v>
      </c>
      <c r="T17" s="34">
        <v>0</v>
      </c>
      <c r="U17" s="35">
        <f t="shared" si="0"/>
        <v>5</v>
      </c>
      <c r="V17" s="36">
        <f t="shared" si="1"/>
        <v>250825</v>
      </c>
    </row>
    <row r="18" spans="1:22" x14ac:dyDescent="0.45">
      <c r="A18" s="27" t="s">
        <v>60</v>
      </c>
      <c r="B18" s="27" t="s">
        <v>61</v>
      </c>
      <c r="C18" s="28" t="s">
        <v>62</v>
      </c>
      <c r="D18" s="28">
        <v>2023</v>
      </c>
      <c r="E18" s="29" t="s">
        <v>59</v>
      </c>
      <c r="F18" s="30">
        <v>43940</v>
      </c>
      <c r="G18" s="30">
        <v>22644</v>
      </c>
      <c r="H18" s="30">
        <v>108565</v>
      </c>
      <c r="I18" s="30">
        <v>0</v>
      </c>
      <c r="J18" s="31">
        <v>0</v>
      </c>
      <c r="K18" s="32">
        <v>19400</v>
      </c>
      <c r="L18" s="33" t="s">
        <v>35</v>
      </c>
      <c r="M18" s="34">
        <v>0</v>
      </c>
      <c r="N18" s="34">
        <v>0</v>
      </c>
      <c r="O18" s="34">
        <v>0</v>
      </c>
      <c r="P18" s="34">
        <v>0</v>
      </c>
      <c r="Q18" s="34">
        <v>3</v>
      </c>
      <c r="R18" s="34">
        <v>0</v>
      </c>
      <c r="S18" s="34">
        <v>0</v>
      </c>
      <c r="T18" s="34">
        <v>0</v>
      </c>
      <c r="U18" s="35">
        <f t="shared" si="0"/>
        <v>3</v>
      </c>
      <c r="V18" s="36">
        <f t="shared" si="1"/>
        <v>194549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</sheetData>
  <autoFilter ref="A8:V8" xr:uid="{A55545DD-3F38-4661-97DE-891FE3EDFF32}"/>
  <conditionalFormatting sqref="V9:V28">
    <cfRule type="cellIs" dxfId="3" priority="4" operator="lessThan">
      <formula>0</formula>
    </cfRule>
  </conditionalFormatting>
  <conditionalFormatting sqref="V9:V28">
    <cfRule type="expression" dxfId="2" priority="2">
      <formula>#REF!&lt;0</formula>
    </cfRule>
  </conditionalFormatting>
  <conditionalFormatting sqref="D9:D28">
    <cfRule type="expression" dxfId="1" priority="1">
      <formula>OR($D9&gt;2023,AND($D9&lt;2023,$D9&lt;&gt;""))</formula>
    </cfRule>
  </conditionalFormatting>
  <conditionalFormatting sqref="C9:C28">
    <cfRule type="expression" dxfId="0" priority="5">
      <formula>(#REF!&gt;1)</formula>
    </cfRule>
  </conditionalFormatting>
  <dataValidations count="3">
    <dataValidation type="list" allowBlank="1" showInputMessage="1" showErrorMessage="1" sqref="L9:L28" xr:uid="{B614E4B4-A0F1-461D-BC8D-E37C67F08F22}">
      <formula1>"N/A, FMR, Actual Rent"</formula1>
    </dataValidation>
    <dataValidation type="list" allowBlank="1" showInputMessage="1" showErrorMessage="1" sqref="E9:E28" xr:uid="{2FB2F751-6169-4E20-B5F1-16866F2C9846}">
      <formula1>"PH, TH, Joint TH &amp; PH-RRH, HMIS, SSO, TRA, PRA, SRA, S+C/SRO"</formula1>
    </dataValidation>
    <dataValidation allowBlank="1" showErrorMessage="1" sqref="A8:V8" xr:uid="{9C404D00-4624-45B2-9E72-A32E247BD581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8/15/2022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</cp:lastModifiedBy>
  <dcterms:created xsi:type="dcterms:W3CDTF">2022-06-30T21:54:24Z</dcterms:created>
  <dcterms:modified xsi:type="dcterms:W3CDTF">2022-08-17T21:55:46Z</dcterms:modified>
</cp:coreProperties>
</file>