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O-500\"/>
    </mc:Choice>
  </mc:AlternateContent>
  <xr:revisionPtr revIDLastSave="0" documentId="13_ncr:1_{8B8004C3-F75F-441B-B5D0-36E4E5FB8A57}" xr6:coauthVersionLast="47" xr6:coauthVersionMax="47" xr10:uidLastSave="{00000000-0000-0000-0000-000000000000}"/>
  <bookViews>
    <workbookView xWindow="-108" yWindow="-108" windowWidth="27288" windowHeight="17544" xr2:uid="{EE2EEE70-C715-425D-A098-F0FF1CB0AE0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B5" i="1" s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<sst xmlns="http://schemas.openxmlformats.org/spreadsheetml/2006/main" count="89" uniqueCount="60">
  <si>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</si>
  <si>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</si>
  <si>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</si>
  <si>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</si>
  <si>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</si>
  <si>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</si>
  <si>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</si>
  <si>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</si>
  <si>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</si>
  <si>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</si>
  <si>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</si>
  <si>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</si>
  <si>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</si>
  <si>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</si>
  <si>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</si>
  <si>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</si>
  <si>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</si>
  <si>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</si>
  <si>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</si>
  <si>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</si>
  <si>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</si>
  <si>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</si>
  <si>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</si>
  <si>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</si>
  <si>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</si>
  <si>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</si>
  <si>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</si>
  <si>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</si>
  <si>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</si>
  <si>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</si>
  <si>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CO-500</t>
  </si>
  <si>
    <t>Grand Valley Catholic Outreach.Inc.</t>
  </si>
  <si>
    <t>Catholic Outreach Rapid Rehousing</t>
  </si>
  <si>
    <t>CO0003L8T002114</t>
  </si>
  <si>
    <t>PH</t>
  </si>
  <si>
    <t>FMR</t>
  </si>
  <si>
    <t/>
  </si>
  <si>
    <t>Denver</t>
  </si>
  <si>
    <t>Colorado Balance of State CoC</t>
  </si>
  <si>
    <t>Colorado Coalition for the Homeless</t>
  </si>
  <si>
    <t>Eagle Rapid Rehousing Program</t>
  </si>
  <si>
    <t>CO0004L8T002114</t>
  </si>
  <si>
    <t>Balance of State Rapid Rehousing Program</t>
  </si>
  <si>
    <t>CO0006L8T002114</t>
  </si>
  <si>
    <t>Morgan/Logan Rapid Rehousing Program</t>
  </si>
  <si>
    <t>CO0013L8T002114</t>
  </si>
  <si>
    <t>Pueblo Permanent Supportive Housing Program</t>
  </si>
  <si>
    <t>CO0015L8T002114</t>
  </si>
  <si>
    <t>Balance of State HMIS Expansion Project</t>
  </si>
  <si>
    <t>CO0020L8T002114</t>
  </si>
  <si>
    <t>Trinidad Transitional Housing Program</t>
  </si>
  <si>
    <t>CO0023L8T002114</t>
  </si>
  <si>
    <t>TH</t>
  </si>
  <si>
    <t>Divison of Housing</t>
  </si>
  <si>
    <t>DOH - Balance of State PSH FY2021</t>
  </si>
  <si>
    <t>CO0074L8T002113</t>
  </si>
  <si>
    <t>St. Benedict Permanent Housing</t>
  </si>
  <si>
    <t>CO0091L8T002112</t>
  </si>
  <si>
    <t>St. Martin Permanent Housing</t>
  </si>
  <si>
    <t>CO0098L8T002109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</si>
</sst>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6196-5E81-44E8-919E-696A2A5DE64C}">
  <sheetPr codeName="Sheet60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2367819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78336</v>
      </c>
      <c r="H9" s="31">
        <v>26768</v>
      </c>
      <c r="I9" s="31">
        <v>0</v>
      </c>
      <c r="J9" s="31">
        <v>0</v>
      </c>
      <c r="K9" s="32">
        <v>5554</v>
      </c>
      <c r="L9" s="33" t="s">
        <v>35</v>
      </c>
      <c r="M9" s="34">
        <v>0</v>
      </c>
      <c r="N9" s="34">
        <v>0</v>
      </c>
      <c r="O9" s="34">
        <v>2</v>
      </c>
      <c r="P9" s="34">
        <v>2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8" si="0">SUM(M9:T9)</f>
        <v>6</v>
      </c>
      <c r="V9" s="36">
        <f t="shared" ref="V9:V28" si="1">SUM(F9:K9)</f>
        <v>110658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133164</v>
      </c>
      <c r="H10" s="31">
        <v>24669</v>
      </c>
      <c r="I10" s="31">
        <v>0</v>
      </c>
      <c r="J10" s="31">
        <v>0</v>
      </c>
      <c r="K10" s="32">
        <v>7755</v>
      </c>
      <c r="L10" s="33" t="s">
        <v>35</v>
      </c>
      <c r="M10" s="34">
        <v>0</v>
      </c>
      <c r="N10" s="34">
        <v>0</v>
      </c>
      <c r="O10" s="34">
        <v>0</v>
      </c>
      <c r="P10" s="34">
        <v>2</v>
      </c>
      <c r="Q10" s="34">
        <v>3</v>
      </c>
      <c r="R10" s="34">
        <v>0</v>
      </c>
      <c r="S10" s="34">
        <v>0</v>
      </c>
      <c r="T10" s="34">
        <v>0</v>
      </c>
      <c r="U10" s="35">
        <f t="shared" si="0"/>
        <v>5</v>
      </c>
      <c r="V10" s="36">
        <f t="shared" si="1"/>
        <v>165588</v>
      </c>
    </row>
    <row r="11" spans="1:22" x14ac:dyDescent="0.3">
      <c r="A11" s="27" t="s">
        <v>39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539808</v>
      </c>
      <c r="H11" s="31">
        <v>120772</v>
      </c>
      <c r="I11" s="31">
        <v>0</v>
      </c>
      <c r="J11" s="31">
        <v>3192</v>
      </c>
      <c r="K11" s="32">
        <v>37274</v>
      </c>
      <c r="L11" s="33" t="s">
        <v>35</v>
      </c>
      <c r="M11" s="34">
        <v>0</v>
      </c>
      <c r="N11" s="34">
        <v>0</v>
      </c>
      <c r="O11" s="34">
        <v>9</v>
      </c>
      <c r="P11" s="34">
        <v>9</v>
      </c>
      <c r="Q11" s="34">
        <v>10</v>
      </c>
      <c r="R11" s="34">
        <v>5</v>
      </c>
      <c r="S11" s="34">
        <v>0</v>
      </c>
      <c r="T11" s="34">
        <v>0</v>
      </c>
      <c r="U11" s="35">
        <f t="shared" si="0"/>
        <v>33</v>
      </c>
      <c r="V11" s="36">
        <f t="shared" si="1"/>
        <v>701046</v>
      </c>
    </row>
    <row r="12" spans="1:22" x14ac:dyDescent="0.3">
      <c r="A12" s="27" t="s">
        <v>39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146772</v>
      </c>
      <c r="H12" s="31">
        <v>21694</v>
      </c>
      <c r="I12" s="31">
        <v>0</v>
      </c>
      <c r="J12" s="31">
        <v>0</v>
      </c>
      <c r="K12" s="32">
        <v>8711</v>
      </c>
      <c r="L12" s="33" t="s">
        <v>35</v>
      </c>
      <c r="M12" s="34">
        <v>0</v>
      </c>
      <c r="N12" s="34">
        <v>0</v>
      </c>
      <c r="O12" s="34">
        <v>1</v>
      </c>
      <c r="P12" s="34">
        <v>3</v>
      </c>
      <c r="Q12" s="34">
        <v>5</v>
      </c>
      <c r="R12" s="34">
        <v>1</v>
      </c>
      <c r="S12" s="34">
        <v>0</v>
      </c>
      <c r="T12" s="34">
        <v>0</v>
      </c>
      <c r="U12" s="35">
        <f t="shared" si="0"/>
        <v>10</v>
      </c>
      <c r="V12" s="36">
        <f t="shared" si="1"/>
        <v>177177</v>
      </c>
    </row>
    <row r="13" spans="1:22" x14ac:dyDescent="0.3">
      <c r="A13" s="27" t="s">
        <v>39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94586</v>
      </c>
      <c r="G13" s="31">
        <v>0</v>
      </c>
      <c r="H13" s="31">
        <v>22639</v>
      </c>
      <c r="I13" s="31">
        <v>0</v>
      </c>
      <c r="J13" s="31">
        <v>410</v>
      </c>
      <c r="K13" s="32">
        <v>5599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123234</v>
      </c>
    </row>
    <row r="14" spans="1:22" x14ac:dyDescent="0.3">
      <c r="A14" s="27" t="s">
        <v>39</v>
      </c>
      <c r="B14" s="27" t="s">
        <v>48</v>
      </c>
      <c r="C14" s="28" t="s">
        <v>49</v>
      </c>
      <c r="D14" s="28">
        <v>2023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140058</v>
      </c>
      <c r="K14" s="32">
        <v>3071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143129</v>
      </c>
    </row>
    <row r="15" spans="1:22" x14ac:dyDescent="0.3">
      <c r="A15" s="27" t="s">
        <v>39</v>
      </c>
      <c r="B15" s="27" t="s">
        <v>50</v>
      </c>
      <c r="C15" s="28" t="s">
        <v>51</v>
      </c>
      <c r="D15" s="28">
        <v>2023</v>
      </c>
      <c r="E15" s="29" t="s">
        <v>52</v>
      </c>
      <c r="F15" s="30">
        <v>0</v>
      </c>
      <c r="G15" s="31">
        <v>0</v>
      </c>
      <c r="H15" s="31">
        <v>22059</v>
      </c>
      <c r="I15" s="31">
        <v>22694</v>
      </c>
      <c r="J15" s="31">
        <v>0</v>
      </c>
      <c r="K15" s="32">
        <v>3236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47989</v>
      </c>
    </row>
    <row r="16" spans="1:22" x14ac:dyDescent="0.3">
      <c r="A16" s="27" t="s">
        <v>53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1">
        <v>481428</v>
      </c>
      <c r="H16" s="31">
        <v>0</v>
      </c>
      <c r="I16" s="31">
        <v>0</v>
      </c>
      <c r="J16" s="31">
        <v>0</v>
      </c>
      <c r="K16" s="32">
        <v>25760</v>
      </c>
      <c r="L16" s="33" t="s">
        <v>35</v>
      </c>
      <c r="M16" s="34">
        <v>0</v>
      </c>
      <c r="N16" s="34">
        <v>2</v>
      </c>
      <c r="O16" s="34">
        <v>45</v>
      </c>
      <c r="P16" s="34">
        <v>4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51</v>
      </c>
      <c r="V16" s="36">
        <f t="shared" si="1"/>
        <v>507188</v>
      </c>
    </row>
    <row r="17" spans="1:22" x14ac:dyDescent="0.3">
      <c r="A17" s="27" t="s">
        <v>31</v>
      </c>
      <c r="B17" s="27" t="s">
        <v>56</v>
      </c>
      <c r="C17" s="28" t="s">
        <v>57</v>
      </c>
      <c r="D17" s="28">
        <v>2023</v>
      </c>
      <c r="E17" s="29" t="s">
        <v>34</v>
      </c>
      <c r="F17" s="30">
        <v>0</v>
      </c>
      <c r="G17" s="31">
        <v>0</v>
      </c>
      <c r="H17" s="31">
        <v>33942</v>
      </c>
      <c r="I17" s="31">
        <v>230904</v>
      </c>
      <c r="J17" s="31">
        <v>0</v>
      </c>
      <c r="K17" s="32">
        <v>9843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274689</v>
      </c>
    </row>
    <row r="18" spans="1:22" x14ac:dyDescent="0.3">
      <c r="A18" s="27" t="s">
        <v>31</v>
      </c>
      <c r="B18" s="27" t="s">
        <v>58</v>
      </c>
      <c r="C18" s="28" t="s">
        <v>59</v>
      </c>
      <c r="D18" s="28">
        <v>2023</v>
      </c>
      <c r="E18" s="29" t="s">
        <v>34</v>
      </c>
      <c r="F18" s="30">
        <v>0</v>
      </c>
      <c r="G18" s="31">
        <v>0</v>
      </c>
      <c r="H18" s="31">
        <v>15940</v>
      </c>
      <c r="I18" s="31">
        <v>96247</v>
      </c>
      <c r="J18" s="31">
        <v>0</v>
      </c>
      <c r="K18" s="32">
        <v>4934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 t="s">
        <v>36</v>
      </c>
      <c r="U18" s="35">
        <f t="shared" si="0"/>
        <v>0</v>
      </c>
      <c r="V18" s="36">
        <f t="shared" si="1"/>
        <v>117121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0AFE6196-5E81-44E8-919E-696A2A5DE64C}"/>
  <conditionalFormatting sqref="D9:D28">
    <cfRule type="expression" dxfId="3" priority="4">
      <formula>OR($D9&gt;2023,AND($D9&lt;2023,$D9&lt;&gt;""))</formula>
    </cfRule>
  </conditionalFormatting>
  <conditionalFormatting sqref="V9:V28">
    <cfRule type="cellIs" dxfId="2" priority="3" operator="lessThan">
      <formula>0</formula>
    </cfRule>
  </conditionalFormatting>
  <conditionalFormatting sqref="V9:V28">
    <cfRule type="expression" dxfId="1" priority="1">
      <formula>#REF!&lt;0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19AE757A-CF2F-46C1-B3F1-7710FFD3440C}">
      <formula1>"N/A, FMR, Actual Rent"</formula1>
    </dataValidation>
    <dataValidation type="list" allowBlank="1" showInputMessage="1" showErrorMessage="1" sqref="E9:E28" xr:uid="{EF52DF8E-9571-4FFF-AA39-D9BFE0F11A10}">
      <formula1>"PH, TH, Joint TH &amp; PH-RRH, HMIS, SSO, TRA, PRA, SRA, S+C/SRO"</formula1>
    </dataValidation>
    <dataValidation allowBlank="1" showErrorMessage="1" sqref="A8:V8" xr:uid="{F1ED6E6C-E38F-4B27-AE71-2FA1547EFAE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2022-05-30T18:28:03Z</dcterms:created>
  <dcterms:modified xsi:type="dcterms:W3CDTF">2022-06-06T20:32:29Z</dcterms:modified>
</cp:coreProperties>
</file>