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esktop\HUD Exchange GIWs 6.10.22\CA-600\"/>
    </mc:Choice>
  </mc:AlternateContent>
  <xr:revisionPtr revIDLastSave="0" documentId="13_ncr:1_{25829AF7-0489-4859-8423-0B902340735F}" xr6:coauthVersionLast="47" xr6:coauthVersionMax="47" xr10:uidLastSave="{00000000-0000-0000-0000-000000000000}"/>
  <bookViews>
    <workbookView xWindow="-108" yWindow="-108" windowWidth="27288" windowHeight="17544" xr2:uid="{5F868E53-F124-4961-B9D3-3265305DD673}"/>
  </bookViews>
  <sheets>
    <sheet name="FY 2022 GIW" sheetId="1" r:id="rId1"/>
  </sheets>
  <definedNames>
    <definedName name="_xlnm._FilterDatabase" localSheetId="0" hidden="1">'FY 2022 GIW'!$A$8:$V$8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B5" i="1" s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<sst xmlns="http://schemas.openxmlformats.org/spreadsheetml/2006/main" count="58" uniqueCount="45">
  <si>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</si>
  <si>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</si>
  <si>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</si>
  <si>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</si>
  <si>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</si>
  <si>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</si>
  <si>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</si>
  <si>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</si>
  <si>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</si>
  <si>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</si>
  <si>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</si>
  <si>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</si>
  <si>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</si>
  <si>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</si>
  <si>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</si>
  <si>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</si>
  <si>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</si>
  <si>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</si>
  <si>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</si>
  <si>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</si>
  <si>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</si>
  <si>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</si>
  <si>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</si>
  <si>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</si>
  <si>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</si>
  <si>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</si>
  <si>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</si>
  <si>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</si>
  <si>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</si>
  <si>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</si>
  <si>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CA-614</t>
  </si>
  <si>
    <t>San Luis Obispo County</t>
  </si>
  <si>
    <t>CA0737L9D142113</t>
  </si>
  <si>
    <t/>
  </si>
  <si>
    <t>Los Angeles</t>
  </si>
  <si>
    <t>San Luis Obispo County CoC</t>
  </si>
  <si>
    <t>County of San Luis Obispo</t>
  </si>
  <si>
    <t>CCPH + BE</t>
  </si>
  <si>
    <t>CA0739L9D142113</t>
  </si>
  <si>
    <t>PH</t>
  </si>
  <si>
    <t>SLO City PSH</t>
  </si>
  <si>
    <t>CA1627L9D142105</t>
  </si>
  <si>
    <t>Coordinated Entry Program</t>
  </si>
  <si>
    <t>CA1628L9D142105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</si>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</sst>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5DC19-1DCF-4F23-9661-3E635DAAAC38}">
  <sheetPr codeName="Sheet59">
    <pageSetUpPr fitToPage="1"/>
  </sheetPr>
  <dimension ref="A1:V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5" customHeight="1" x14ac:dyDescent="0.3">
      <c r="A1" s="1" t="s">
        <v>0</v>
      </c>
      <c r="B1" s="2" t="s">
        <v>34</v>
      </c>
      <c r="C1" s="3"/>
      <c r="D1" s="3"/>
      <c r="E1" s="3"/>
      <c r="F1" s="3"/>
      <c r="G1" s="4"/>
    </row>
    <row r="2" spans="1:22" ht="15" customHeight="1" x14ac:dyDescent="0.3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5" customHeight="1" x14ac:dyDescent="0.3">
      <c r="A3" s="5" t="s">
        <v>2</v>
      </c>
      <c r="B3" s="2" t="s">
        <v>35</v>
      </c>
      <c r="C3" s="3"/>
      <c r="D3" s="3"/>
      <c r="E3" s="3"/>
      <c r="F3" s="3"/>
      <c r="G3" s="4"/>
    </row>
    <row r="4" spans="1:22" ht="15" customHeight="1" x14ac:dyDescent="0.3">
      <c r="A4" s="5" t="s">
        <v>3</v>
      </c>
      <c r="B4" s="2" t="s">
        <v>36</v>
      </c>
      <c r="C4" s="3"/>
      <c r="D4" s="3"/>
      <c r="E4" s="3"/>
      <c r="F4" s="3"/>
      <c r="G4" s="4"/>
    </row>
    <row r="5" spans="1:22" ht="15" customHeight="1" x14ac:dyDescent="0.3">
      <c r="A5" s="5" t="s">
        <v>4</v>
      </c>
      <c r="B5" s="6">
        <f ca="1">SUM(OFFSET(V8,1,0,500,1))</f>
        <v>1066837</v>
      </c>
      <c r="C5" s="7"/>
      <c r="D5" s="7"/>
      <c r="E5" s="7"/>
      <c r="F5" s="7"/>
      <c r="G5" s="8"/>
    </row>
    <row r="6" spans="1:22" x14ac:dyDescent="0.3">
      <c r="A6" s="9"/>
      <c r="B6" s="10"/>
      <c r="C6" s="10"/>
      <c r="D6" s="10"/>
      <c r="E6" s="9"/>
      <c r="F6" s="11"/>
      <c r="G6" s="12"/>
    </row>
    <row r="7" spans="1:22" x14ac:dyDescent="0.3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55.95" customHeight="1" x14ac:dyDescent="0.3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3">
      <c r="A9" s="27" t="s">
        <v>31</v>
      </c>
      <c r="B9" s="27" t="s">
        <v>17</v>
      </c>
      <c r="C9" s="28" t="s">
        <v>32</v>
      </c>
      <c r="D9" s="28">
        <v>2023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58000</v>
      </c>
      <c r="K9" s="32">
        <v>3160</v>
      </c>
      <c r="L9" s="33" t="s">
        <v>33</v>
      </c>
      <c r="M9" s="34"/>
      <c r="N9" s="34"/>
      <c r="O9" s="34"/>
      <c r="P9" s="34"/>
      <c r="Q9" s="34"/>
      <c r="R9" s="34"/>
      <c r="S9" s="34"/>
      <c r="T9" s="34" t="s">
        <v>33</v>
      </c>
      <c r="U9" s="35">
        <f t="shared" ref="U9:U22" si="0">SUM(M9:T9)</f>
        <v>0</v>
      </c>
      <c r="V9" s="36">
        <f t="shared" ref="V9:V22" si="1">SUM(F9:K9)</f>
        <v>61160</v>
      </c>
    </row>
    <row r="10" spans="1:22" x14ac:dyDescent="0.3">
      <c r="A10" s="27" t="s">
        <v>31</v>
      </c>
      <c r="B10" s="27" t="s">
        <v>37</v>
      </c>
      <c r="C10" s="28" t="s">
        <v>38</v>
      </c>
      <c r="D10" s="28">
        <v>2023</v>
      </c>
      <c r="E10" s="29" t="s">
        <v>39</v>
      </c>
      <c r="F10" s="30">
        <v>329019</v>
      </c>
      <c r="G10" s="31">
        <v>0</v>
      </c>
      <c r="H10" s="31">
        <v>84562</v>
      </c>
      <c r="I10" s="31">
        <v>46102</v>
      </c>
      <c r="J10" s="31">
        <v>0</v>
      </c>
      <c r="K10" s="32">
        <v>25650</v>
      </c>
      <c r="L10" s="33" t="s">
        <v>33</v>
      </c>
      <c r="M10" s="34"/>
      <c r="N10" s="34"/>
      <c r="O10" s="34"/>
      <c r="P10" s="34"/>
      <c r="Q10" s="34"/>
      <c r="R10" s="34"/>
      <c r="S10" s="34"/>
      <c r="T10" s="34" t="s">
        <v>33</v>
      </c>
      <c r="U10" s="35">
        <f t="shared" si="0"/>
        <v>0</v>
      </c>
      <c r="V10" s="36">
        <f t="shared" si="1"/>
        <v>485333</v>
      </c>
    </row>
    <row r="11" spans="1:22" x14ac:dyDescent="0.3">
      <c r="A11" s="27" t="s">
        <v>31</v>
      </c>
      <c r="B11" s="27" t="s">
        <v>40</v>
      </c>
      <c r="C11" s="28" t="s">
        <v>41</v>
      </c>
      <c r="D11" s="28">
        <v>2023</v>
      </c>
      <c r="E11" s="29" t="s">
        <v>39</v>
      </c>
      <c r="F11" s="30">
        <v>138836</v>
      </c>
      <c r="G11" s="31">
        <v>0</v>
      </c>
      <c r="H11" s="31">
        <v>124128</v>
      </c>
      <c r="I11" s="31">
        <v>13785</v>
      </c>
      <c r="J11" s="31">
        <v>0</v>
      </c>
      <c r="K11" s="32">
        <v>23041</v>
      </c>
      <c r="L11" s="33" t="s">
        <v>33</v>
      </c>
      <c r="M11" s="34"/>
      <c r="N11" s="34"/>
      <c r="O11" s="34"/>
      <c r="P11" s="34"/>
      <c r="Q11" s="34"/>
      <c r="R11" s="34"/>
      <c r="S11" s="34"/>
      <c r="T11" s="34" t="s">
        <v>33</v>
      </c>
      <c r="U11" s="35">
        <f t="shared" si="0"/>
        <v>0</v>
      </c>
      <c r="V11" s="36">
        <f t="shared" si="1"/>
        <v>299790</v>
      </c>
    </row>
    <row r="12" spans="1:22" x14ac:dyDescent="0.3">
      <c r="A12" s="27" t="s">
        <v>31</v>
      </c>
      <c r="B12" s="27" t="s">
        <v>42</v>
      </c>
      <c r="C12" s="28" t="s">
        <v>43</v>
      </c>
      <c r="D12" s="28">
        <v>2023</v>
      </c>
      <c r="E12" s="29" t="s">
        <v>44</v>
      </c>
      <c r="F12" s="30">
        <v>0</v>
      </c>
      <c r="G12" s="31">
        <v>0</v>
      </c>
      <c r="H12" s="31">
        <v>205387</v>
      </c>
      <c r="I12" s="31">
        <v>0</v>
      </c>
      <c r="J12" s="31">
        <v>0</v>
      </c>
      <c r="K12" s="32">
        <v>15167</v>
      </c>
      <c r="L12" s="33" t="s">
        <v>33</v>
      </c>
      <c r="M12" s="34"/>
      <c r="N12" s="34"/>
      <c r="O12" s="34"/>
      <c r="P12" s="34"/>
      <c r="Q12" s="34"/>
      <c r="R12" s="34"/>
      <c r="S12" s="34"/>
      <c r="T12" s="34" t="s">
        <v>33</v>
      </c>
      <c r="U12" s="35">
        <f t="shared" si="0"/>
        <v>0</v>
      </c>
      <c r="V12" s="36">
        <f t="shared" si="1"/>
        <v>220554</v>
      </c>
    </row>
    <row r="13" spans="1:22" x14ac:dyDescent="0.3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3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3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3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3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3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3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3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3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3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</sheetData>
  <autoFilter ref="A8:V8" xr:uid="{EB05DC19-1DCF-4F23-9661-3E635DAAAC38}"/>
  <conditionalFormatting sqref="D9:D22">
    <cfRule type="expression" dxfId="3" priority="4">
      <formula>OR($D9&gt;2023,AND($D9&lt;2023,$D9&lt;&gt;""))</formula>
    </cfRule>
  </conditionalFormatting>
  <conditionalFormatting sqref="V9:V22">
    <cfRule type="cellIs" dxfId="2" priority="3" operator="lessThan">
      <formula>0</formula>
    </cfRule>
  </conditionalFormatting>
  <conditionalFormatting sqref="V9:V22">
    <cfRule type="expression" dxfId="1" priority="1">
      <formula>#REF!&lt;0</formula>
    </cfRule>
  </conditionalFormatting>
  <conditionalFormatting sqref="C9:C22">
    <cfRule type="expression" dxfId="0" priority="5">
      <formula>(#REF!&gt;1)</formula>
    </cfRule>
  </conditionalFormatting>
  <dataValidations count="3">
    <dataValidation type="list" allowBlank="1" showInputMessage="1" showErrorMessage="1" sqref="L9:L22" xr:uid="{B02E00E0-37BB-4AED-BF16-968BFBC5208B}">
      <formula1>"N/A, FMR, Actual Rent"</formula1>
    </dataValidation>
    <dataValidation type="list" allowBlank="1" showInputMessage="1" showErrorMessage="1" sqref="E9:E22" xr:uid="{E71801DB-6A18-4080-8F0A-2CF97E94A036}">
      <formula1>"PH, TH, Joint TH &amp; PH-RRH, HMIS, SSO, TRA, PRA, SRA, S+C/SRO"</formula1>
    </dataValidation>
    <dataValidation allowBlank="1" showErrorMessage="1" sqref="A8:V8" xr:uid="{52387A89-B86B-4E7D-933A-C60458672E4E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6/10/2022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dmitriygershkovich</dc:creator>
  <cp:lastModifiedBy>Roger Moore</cp:lastModifiedBy>
  <dcterms:created xsi:type="dcterms:W3CDTF">2022-05-30T18:28:03Z</dcterms:created>
  <dcterms:modified xsi:type="dcterms:W3CDTF">2022-06-06T20:32:28Z</dcterms:modified>
</cp:coreProperties>
</file>