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600\"/>
    </mc:Choice>
  </mc:AlternateContent>
  <xr:revisionPtr revIDLastSave="0" documentId="13_ncr:1_{CF61907D-5B5E-4C4E-8F8B-44954C35D6BF}" xr6:coauthVersionLast="47" xr6:coauthVersionMax="47" xr10:uidLastSave="{00000000-0000-0000-0000-000000000000}"/>
  <bookViews>
    <workbookView xWindow="-108" yWindow="-108" windowWidth="27288" windowHeight="17544" xr2:uid="{858893E2-B535-4C2A-8176-BD57D0410D0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<sst xmlns="http://schemas.openxmlformats.org/spreadsheetml/2006/main" count="80" uniqueCount="54">
  <si>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</si>
  <si>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</si>
  <si>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</si>
  <si>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</si>
  <si>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</si>
  <si>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</si>
  <si>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</si>
  <si>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</si>
  <si>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</si>
  <si>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</si>
  <si>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</si>
  <si>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</si>
  <si>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</si>
  <si>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</si>
  <si>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</si>
  <si>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</si>
  <si>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</si>
  <si>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</si>
  <si>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</si>
  <si>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</si>
  <si>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</si>
  <si>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</si>
  <si>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</si>
  <si>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</si>
  <si>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</si>
  <si>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</si>
  <si>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</si>
  <si>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</si>
  <si>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</si>
  <si>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</si>
  <si>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CA-612</t>
  </si>
  <si>
    <t>City of Glendale/Glendale Housing Authority</t>
  </si>
  <si>
    <t>Consolidated Grant Shelter Plus Care FY21</t>
  </si>
  <si>
    <t>CA0724L9D122114</t>
  </si>
  <si>
    <t>PH</t>
  </si>
  <si>
    <t/>
  </si>
  <si>
    <t>Los Angeles</t>
  </si>
  <si>
    <t>Glendale CoC</t>
  </si>
  <si>
    <t>Glendale HMIS Project FY21</t>
  </si>
  <si>
    <t>CA0728L9D122114</t>
  </si>
  <si>
    <t>Next Step Permanent Supportive Housing FY21</t>
  </si>
  <si>
    <t>CA0731L9D122114</t>
  </si>
  <si>
    <t>Ascencia Housing Now Program FY2021</t>
  </si>
  <si>
    <t>CA0733L9D122114</t>
  </si>
  <si>
    <t>Chester Street Permanent Supportive Housing Program FY2021</t>
  </si>
  <si>
    <t>CA0948L9D122112</t>
  </si>
  <si>
    <t>Ascencia Scattered Site Permanent Supportive Housing Program FY2021</t>
  </si>
  <si>
    <t>CA1271L9D122108</t>
  </si>
  <si>
    <t>CES Reallocation FY2021</t>
  </si>
  <si>
    <t>CA1455L9D122106</t>
  </si>
  <si>
    <t>SSO</t>
  </si>
  <si>
    <t>Family Promise of the Verdugos Rapid Re Housing Program  FY2021</t>
  </si>
  <si>
    <t>CA1622L9D122105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</si>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</sst>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77CB-7200-4183-A841-FEC41EB76309}">
  <sheetPr codeName="Sheet57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2661331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835764</v>
      </c>
      <c r="H9" s="31">
        <v>0</v>
      </c>
      <c r="I9" s="31">
        <v>0</v>
      </c>
      <c r="J9" s="31">
        <v>0</v>
      </c>
      <c r="K9" s="32">
        <v>40248</v>
      </c>
      <c r="L9" s="33" t="s">
        <v>53</v>
      </c>
      <c r="M9" s="34">
        <v>0</v>
      </c>
      <c r="N9" s="34">
        <v>3</v>
      </c>
      <c r="O9" s="34">
        <v>35</v>
      </c>
      <c r="P9" s="34">
        <v>5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6" si="0">SUM(M9:T9)</f>
        <v>43</v>
      </c>
      <c r="V9" s="36">
        <f t="shared" ref="V9:V26" si="1">SUM(F9:K9)</f>
        <v>876012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88577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88577</v>
      </c>
    </row>
    <row r="11" spans="1:22" x14ac:dyDescent="0.3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34</v>
      </c>
      <c r="F11" s="30">
        <v>102598</v>
      </c>
      <c r="G11" s="31">
        <v>0</v>
      </c>
      <c r="H11" s="31">
        <v>57958</v>
      </c>
      <c r="I11" s="31">
        <v>26232</v>
      </c>
      <c r="J11" s="31">
        <v>2000</v>
      </c>
      <c r="K11" s="32">
        <v>10135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198923</v>
      </c>
    </row>
    <row r="12" spans="1:22" x14ac:dyDescent="0.3">
      <c r="A12" s="27" t="s">
        <v>31</v>
      </c>
      <c r="B12" s="27" t="s">
        <v>42</v>
      </c>
      <c r="C12" s="28" t="s">
        <v>43</v>
      </c>
      <c r="D12" s="28">
        <v>2023</v>
      </c>
      <c r="E12" s="29" t="s">
        <v>34</v>
      </c>
      <c r="F12" s="30">
        <v>243855</v>
      </c>
      <c r="G12" s="31">
        <v>0</v>
      </c>
      <c r="H12" s="31">
        <v>130811</v>
      </c>
      <c r="I12" s="31">
        <v>11970</v>
      </c>
      <c r="J12" s="31">
        <v>15000</v>
      </c>
      <c r="K12" s="32">
        <v>22077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423713</v>
      </c>
    </row>
    <row r="13" spans="1:22" x14ac:dyDescent="0.3">
      <c r="A13" s="27" t="s">
        <v>31</v>
      </c>
      <c r="B13" s="27" t="s">
        <v>44</v>
      </c>
      <c r="C13" s="28" t="s">
        <v>45</v>
      </c>
      <c r="D13" s="28">
        <v>2023</v>
      </c>
      <c r="E13" s="29" t="s">
        <v>34</v>
      </c>
      <c r="F13" s="30">
        <v>0</v>
      </c>
      <c r="G13" s="31">
        <v>0</v>
      </c>
      <c r="H13" s="31">
        <v>43733</v>
      </c>
      <c r="I13" s="31">
        <v>37675</v>
      </c>
      <c r="J13" s="31">
        <v>2000</v>
      </c>
      <c r="K13" s="32">
        <v>4974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88382</v>
      </c>
    </row>
    <row r="14" spans="1:22" x14ac:dyDescent="0.3">
      <c r="A14" s="27" t="s">
        <v>31</v>
      </c>
      <c r="B14" s="27" t="s">
        <v>46</v>
      </c>
      <c r="C14" s="28" t="s">
        <v>47</v>
      </c>
      <c r="D14" s="28">
        <v>2023</v>
      </c>
      <c r="E14" s="29" t="s">
        <v>34</v>
      </c>
      <c r="F14" s="30">
        <v>194096</v>
      </c>
      <c r="G14" s="31">
        <v>0</v>
      </c>
      <c r="H14" s="31">
        <v>39997</v>
      </c>
      <c r="I14" s="31">
        <v>0</v>
      </c>
      <c r="J14" s="31">
        <v>3000</v>
      </c>
      <c r="K14" s="32">
        <v>11904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248997</v>
      </c>
    </row>
    <row r="15" spans="1:22" x14ac:dyDescent="0.3">
      <c r="A15" s="27" t="s">
        <v>31</v>
      </c>
      <c r="B15" s="27" t="s">
        <v>48</v>
      </c>
      <c r="C15" s="28" t="s">
        <v>49</v>
      </c>
      <c r="D15" s="28">
        <v>2023</v>
      </c>
      <c r="E15" s="29" t="s">
        <v>50</v>
      </c>
      <c r="F15" s="30">
        <v>0</v>
      </c>
      <c r="G15" s="31">
        <v>0</v>
      </c>
      <c r="H15" s="31">
        <v>577776</v>
      </c>
      <c r="I15" s="31">
        <v>0</v>
      </c>
      <c r="J15" s="31">
        <v>0</v>
      </c>
      <c r="K15" s="32">
        <v>43175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620951</v>
      </c>
    </row>
    <row r="16" spans="1:22" x14ac:dyDescent="0.3">
      <c r="A16" s="27" t="s">
        <v>31</v>
      </c>
      <c r="B16" s="27" t="s">
        <v>51</v>
      </c>
      <c r="C16" s="28" t="s">
        <v>52</v>
      </c>
      <c r="D16" s="28">
        <v>2023</v>
      </c>
      <c r="E16" s="29" t="s">
        <v>34</v>
      </c>
      <c r="F16" s="30">
        <v>0</v>
      </c>
      <c r="G16" s="31">
        <v>62856</v>
      </c>
      <c r="H16" s="31">
        <v>42775</v>
      </c>
      <c r="I16" s="31">
        <v>0</v>
      </c>
      <c r="J16" s="31">
        <v>3089</v>
      </c>
      <c r="K16" s="32">
        <v>7056</v>
      </c>
      <c r="L16" s="33" t="s">
        <v>53</v>
      </c>
      <c r="M16" s="34">
        <v>0</v>
      </c>
      <c r="N16" s="34">
        <v>6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6</v>
      </c>
      <c r="V16" s="36">
        <f t="shared" si="1"/>
        <v>115776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F21077CB-7200-4183-A841-FEC41EB76309}"/>
  <conditionalFormatting sqref="D9:D26">
    <cfRule type="expression" dxfId="3" priority="4">
      <formula>OR($D9&gt;2023,AND($D9&lt;2023,$D9&lt;&gt;""))</formula>
    </cfRule>
  </conditionalFormatting>
  <conditionalFormatting sqref="V9:V26">
    <cfRule type="cellIs" dxfId="2" priority="3" operator="lessThan">
      <formula>0</formula>
    </cfRule>
  </conditionalFormatting>
  <conditionalFormatting sqref="V9:V26">
    <cfRule type="expression" dxfId="1" priority="1">
      <formula>#REF!&lt;0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EE167D04-A217-4CC8-8818-3A62B1A23589}">
      <formula1>"N/A, FMR, Actual Rent"</formula1>
    </dataValidation>
    <dataValidation type="list" allowBlank="1" showInputMessage="1" showErrorMessage="1" sqref="E9:E26" xr:uid="{A0C4140D-C8AB-4429-9285-8DC71D8528FE}">
      <formula1>"PH, TH, Joint TH &amp; PH-RRH, HMIS, SSO, TRA, PRA, SRA, S+C/SRO"</formula1>
    </dataValidation>
    <dataValidation allowBlank="1" showErrorMessage="1" sqref="A8:V8" xr:uid="{1EE9BDAE-9E78-4EFB-B6C5-E34C338E4FC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2022-05-30T18:28:04Z</dcterms:created>
  <dcterms:modified xsi:type="dcterms:W3CDTF">2022-06-06T20:32:27Z</dcterms:modified>
</cp:coreProperties>
</file>