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2CA6A32F-D879-46D4-8462-C46F30BC86FA}" xr6:coauthVersionLast="47" xr6:coauthVersionMax="47" xr10:uidLastSave="{00000000-0000-0000-0000-000000000000}"/>
  <bookViews>
    <workbookView xWindow="-108" yWindow="-108" windowWidth="27288" windowHeight="17544" xr2:uid="{7FC19ACB-7632-42FA-85BE-C376D6AD51C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B5" i="1" s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<sst xmlns="http://schemas.openxmlformats.org/spreadsheetml/2006/main" count="134" uniqueCount="74">
  <si>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</si>
  <si>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</si>
  <si>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</si>
  <si>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</si>
  <si>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</si>
  <si>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</si>
  <si>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</si>
  <si>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</si>
  <si>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</si>
  <si>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</si>
  <si>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</si>
  <si>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</si>
  <si>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</si>
  <si>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</si>
  <si>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</si>
  <si>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</si>
  <si>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</si>
  <si>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</si>
  <si>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</si>
  <si>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</si>
  <si>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</si>
  <si>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</si>
  <si>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</si>
  <si>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</si>
  <si>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</si>
  <si>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</si>
  <si>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</si>
  <si>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</si>
  <si>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</si>
  <si>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</si>
  <si>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CA-608</t>
  </si>
  <si>
    <t>County of Riverside</t>
  </si>
  <si>
    <t>CA0665 LSSC PH for Disabled Women with Children</t>
  </si>
  <si>
    <t>CA0665L9D082111</t>
  </si>
  <si>
    <t>PH</t>
  </si>
  <si>
    <t/>
  </si>
  <si>
    <t>Los Angeles</t>
  </si>
  <si>
    <t>Riverside City &amp; County CoC</t>
  </si>
  <si>
    <t>CA0670 JFSSD PSH</t>
  </si>
  <si>
    <t>CA0670L9D082114</t>
  </si>
  <si>
    <t>CA0672 HMIS</t>
  </si>
  <si>
    <t>CA0672L9D082114</t>
  </si>
  <si>
    <t>CA0935 RUHS-BH PSH-SS</t>
  </si>
  <si>
    <t>CA0935L9D082112</t>
  </si>
  <si>
    <t>CA0936 CoR PSH-SS for Disabled</t>
  </si>
  <si>
    <t>CA0936L9D082112</t>
  </si>
  <si>
    <t>CA1055 CoR PSH-SS CH</t>
  </si>
  <si>
    <t>CA1055L9D082111</t>
  </si>
  <si>
    <t>CA1364 POLM PSH</t>
  </si>
  <si>
    <t>CA1364L9D082107</t>
  </si>
  <si>
    <t>FMR</t>
  </si>
  <si>
    <t>CA1367 LSSC RRH</t>
  </si>
  <si>
    <t>CA1367L9D082107</t>
  </si>
  <si>
    <t>CA1449 RUHS CES SSO-CE</t>
  </si>
  <si>
    <t>CA1449D9D082106</t>
  </si>
  <si>
    <t>SSO</t>
  </si>
  <si>
    <t>CA1708 LSSC Riverside PSH</t>
  </si>
  <si>
    <t>CA1708L9D082104</t>
  </si>
  <si>
    <t>CA1900 JFSSD Desert Rose PSH</t>
  </si>
  <si>
    <t>CA1900L9D082102</t>
  </si>
  <si>
    <t>2021 LSSC PSH</t>
  </si>
  <si>
    <t>CA2049L9D082100</t>
  </si>
  <si>
    <t>2021 Mercy House PSH-SS</t>
  </si>
  <si>
    <t>CA2050L9D082100</t>
  </si>
  <si>
    <t>2021 VRS RRH</t>
  </si>
  <si>
    <t>CA2051L9D082100</t>
  </si>
  <si>
    <t>2021 City of Riverside RRH</t>
  </si>
  <si>
    <t>CA2052L9D082100</t>
  </si>
  <si>
    <t>2021 RUHS-BH PSH</t>
  </si>
  <si>
    <t>CA2053L9D082100</t>
  </si>
  <si>
    <t>2021 RUHS-BH Housing and Healthcare Bonus PSH</t>
  </si>
  <si>
    <t>CA2054L9D082100</t>
  </si>
  <si>
    <t>2021 County of Riverside DV Bonus RRH</t>
  </si>
  <si>
    <t>CA2055D9D082100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</si>
</sst>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2258-2401-4CC0-9045-D702BD41D7D3}">
  <sheetPr codeName="Sheet54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11717901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229581</v>
      </c>
      <c r="G9" s="31">
        <v>0</v>
      </c>
      <c r="H9" s="31">
        <v>42841</v>
      </c>
      <c r="I9" s="31">
        <v>3013</v>
      </c>
      <c r="J9" s="31">
        <v>0</v>
      </c>
      <c r="K9" s="32">
        <v>15187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6" si="0">SUM(M9:T9)</f>
        <v>0</v>
      </c>
      <c r="V9" s="36">
        <f t="shared" ref="V9:V36" si="1">SUM(F9:K9)</f>
        <v>290622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963534</v>
      </c>
      <c r="G10" s="31">
        <v>0</v>
      </c>
      <c r="H10" s="31">
        <v>332427</v>
      </c>
      <c r="I10" s="31">
        <v>552675</v>
      </c>
      <c r="J10" s="31">
        <v>48605</v>
      </c>
      <c r="K10" s="32">
        <v>120330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2017571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321563</v>
      </c>
      <c r="K11" s="32">
        <v>22509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344072</v>
      </c>
    </row>
    <row r="12" spans="1:22" x14ac:dyDescent="0.3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34</v>
      </c>
      <c r="F12" s="30">
        <v>0</v>
      </c>
      <c r="G12" s="31">
        <v>0</v>
      </c>
      <c r="H12" s="31">
        <v>658131</v>
      </c>
      <c r="I12" s="31">
        <v>188531</v>
      </c>
      <c r="J12" s="31">
        <v>2800</v>
      </c>
      <c r="K12" s="32">
        <v>56144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905606</v>
      </c>
    </row>
    <row r="13" spans="1:22" x14ac:dyDescent="0.3">
      <c r="A13" s="27" t="s">
        <v>31</v>
      </c>
      <c r="B13" s="27" t="s">
        <v>44</v>
      </c>
      <c r="C13" s="28" t="s">
        <v>45</v>
      </c>
      <c r="D13" s="28">
        <v>2023</v>
      </c>
      <c r="E13" s="29" t="s">
        <v>34</v>
      </c>
      <c r="F13" s="30">
        <v>0</v>
      </c>
      <c r="G13" s="31">
        <v>0</v>
      </c>
      <c r="H13" s="31">
        <v>41656</v>
      </c>
      <c r="I13" s="31">
        <v>97324</v>
      </c>
      <c r="J13" s="31">
        <v>960</v>
      </c>
      <c r="K13" s="32">
        <v>8083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148023</v>
      </c>
    </row>
    <row r="14" spans="1:22" x14ac:dyDescent="0.3">
      <c r="A14" s="27" t="s">
        <v>31</v>
      </c>
      <c r="B14" s="27" t="s">
        <v>46</v>
      </c>
      <c r="C14" s="28" t="s">
        <v>47</v>
      </c>
      <c r="D14" s="28">
        <v>2023</v>
      </c>
      <c r="E14" s="29" t="s">
        <v>34</v>
      </c>
      <c r="F14" s="30">
        <v>0</v>
      </c>
      <c r="G14" s="31">
        <v>0</v>
      </c>
      <c r="H14" s="31">
        <v>50240</v>
      </c>
      <c r="I14" s="31">
        <v>88928</v>
      </c>
      <c r="J14" s="31">
        <v>570</v>
      </c>
      <c r="K14" s="32">
        <v>8216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147954</v>
      </c>
    </row>
    <row r="15" spans="1:22" x14ac:dyDescent="0.3">
      <c r="A15" s="27" t="s">
        <v>31</v>
      </c>
      <c r="B15" s="27" t="s">
        <v>48</v>
      </c>
      <c r="C15" s="28" t="s">
        <v>49</v>
      </c>
      <c r="D15" s="28">
        <v>2023</v>
      </c>
      <c r="E15" s="29" t="s">
        <v>34</v>
      </c>
      <c r="F15" s="30">
        <v>0</v>
      </c>
      <c r="G15" s="31">
        <v>1210080</v>
      </c>
      <c r="H15" s="31">
        <v>278689</v>
      </c>
      <c r="I15" s="31">
        <v>0</v>
      </c>
      <c r="J15" s="31">
        <v>0</v>
      </c>
      <c r="K15" s="32">
        <v>85985</v>
      </c>
      <c r="L15" s="33" t="s">
        <v>50</v>
      </c>
      <c r="M15" s="34">
        <v>0</v>
      </c>
      <c r="N15" s="34">
        <v>0</v>
      </c>
      <c r="O15" s="34">
        <v>72</v>
      </c>
      <c r="P15" s="34">
        <v>4</v>
      </c>
      <c r="Q15" s="34">
        <v>4</v>
      </c>
      <c r="R15" s="34">
        <v>0</v>
      </c>
      <c r="S15" s="34">
        <v>0</v>
      </c>
      <c r="T15" s="34">
        <v>0</v>
      </c>
      <c r="U15" s="35">
        <f t="shared" si="0"/>
        <v>80</v>
      </c>
      <c r="V15" s="36">
        <f t="shared" si="1"/>
        <v>1574754</v>
      </c>
    </row>
    <row r="16" spans="1:22" x14ac:dyDescent="0.3">
      <c r="A16" s="27" t="s">
        <v>31</v>
      </c>
      <c r="B16" s="27" t="s">
        <v>51</v>
      </c>
      <c r="C16" s="28" t="s">
        <v>52</v>
      </c>
      <c r="D16" s="28">
        <v>2023</v>
      </c>
      <c r="E16" s="29" t="s">
        <v>34</v>
      </c>
      <c r="F16" s="30">
        <v>0</v>
      </c>
      <c r="G16" s="31">
        <v>219588</v>
      </c>
      <c r="H16" s="31">
        <v>42773</v>
      </c>
      <c r="I16" s="31">
        <v>0</v>
      </c>
      <c r="J16" s="31">
        <v>29422</v>
      </c>
      <c r="K16" s="32">
        <v>17223</v>
      </c>
      <c r="L16" s="33" t="s">
        <v>50</v>
      </c>
      <c r="M16" s="34">
        <v>0</v>
      </c>
      <c r="N16" s="34">
        <v>0</v>
      </c>
      <c r="O16" s="34">
        <v>3</v>
      </c>
      <c r="P16" s="34">
        <v>7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309006</v>
      </c>
    </row>
    <row r="17" spans="1:22" x14ac:dyDescent="0.3">
      <c r="A17" s="27" t="s">
        <v>31</v>
      </c>
      <c r="B17" s="27" t="s">
        <v>53</v>
      </c>
      <c r="C17" s="28" t="s">
        <v>54</v>
      </c>
      <c r="D17" s="28">
        <v>2023</v>
      </c>
      <c r="E17" s="29" t="s">
        <v>55</v>
      </c>
      <c r="F17" s="30">
        <v>0</v>
      </c>
      <c r="G17" s="31">
        <v>0</v>
      </c>
      <c r="H17" s="31">
        <v>682046</v>
      </c>
      <c r="I17" s="31">
        <v>0</v>
      </c>
      <c r="J17" s="31">
        <v>0</v>
      </c>
      <c r="K17" s="32">
        <v>67954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750000</v>
      </c>
    </row>
    <row r="18" spans="1:22" x14ac:dyDescent="0.3">
      <c r="A18" s="27" t="s">
        <v>31</v>
      </c>
      <c r="B18" s="27" t="s">
        <v>56</v>
      </c>
      <c r="C18" s="28" t="s">
        <v>57</v>
      </c>
      <c r="D18" s="28">
        <v>2023</v>
      </c>
      <c r="E18" s="29" t="s">
        <v>34</v>
      </c>
      <c r="F18" s="30">
        <v>0</v>
      </c>
      <c r="G18" s="31">
        <v>332064</v>
      </c>
      <c r="H18" s="31">
        <v>42952</v>
      </c>
      <c r="I18" s="31">
        <v>0</v>
      </c>
      <c r="J18" s="31">
        <v>0</v>
      </c>
      <c r="K18" s="32">
        <v>29846</v>
      </c>
      <c r="L18" s="33" t="s">
        <v>50</v>
      </c>
      <c r="M18" s="34">
        <v>0</v>
      </c>
      <c r="N18" s="34">
        <v>0</v>
      </c>
      <c r="O18" s="34">
        <v>18</v>
      </c>
      <c r="P18" s="34">
        <v>4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22</v>
      </c>
      <c r="V18" s="36">
        <f t="shared" si="1"/>
        <v>404862</v>
      </c>
    </row>
    <row r="19" spans="1:22" x14ac:dyDescent="0.3">
      <c r="A19" s="27" t="s">
        <v>31</v>
      </c>
      <c r="B19" s="27" t="s">
        <v>58</v>
      </c>
      <c r="C19" s="28" t="s">
        <v>59</v>
      </c>
      <c r="D19" s="28">
        <v>2023</v>
      </c>
      <c r="E19" s="29" t="s">
        <v>34</v>
      </c>
      <c r="F19" s="30">
        <v>445486</v>
      </c>
      <c r="G19" s="31">
        <v>0</v>
      </c>
      <c r="H19" s="31">
        <v>80553</v>
      </c>
      <c r="I19" s="31">
        <v>106973</v>
      </c>
      <c r="J19" s="31">
        <v>13000</v>
      </c>
      <c r="K19" s="32">
        <v>51892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697904</v>
      </c>
    </row>
    <row r="20" spans="1:22" x14ac:dyDescent="0.3">
      <c r="A20" s="27" t="s">
        <v>31</v>
      </c>
      <c r="B20" s="27" t="s">
        <v>60</v>
      </c>
      <c r="C20" s="28" t="s">
        <v>61</v>
      </c>
      <c r="D20" s="28">
        <v>2023</v>
      </c>
      <c r="E20" s="29" t="s">
        <v>34</v>
      </c>
      <c r="F20" s="30">
        <v>0</v>
      </c>
      <c r="G20" s="31">
        <v>227412</v>
      </c>
      <c r="H20" s="31">
        <v>111742</v>
      </c>
      <c r="I20" s="31">
        <v>0</v>
      </c>
      <c r="J20" s="31">
        <v>0</v>
      </c>
      <c r="K20" s="32">
        <v>32104</v>
      </c>
      <c r="L20" s="33" t="s">
        <v>50</v>
      </c>
      <c r="M20" s="34">
        <v>0</v>
      </c>
      <c r="N20" s="34">
        <v>0</v>
      </c>
      <c r="O20" s="34">
        <v>12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15</v>
      </c>
      <c r="V20" s="36">
        <f t="shared" si="1"/>
        <v>371258</v>
      </c>
    </row>
    <row r="21" spans="1:22" x14ac:dyDescent="0.3">
      <c r="A21" s="27" t="s">
        <v>31</v>
      </c>
      <c r="B21" s="27" t="s">
        <v>62</v>
      </c>
      <c r="C21" s="28" t="s">
        <v>63</v>
      </c>
      <c r="D21" s="28">
        <v>2023</v>
      </c>
      <c r="E21" s="29" t="s">
        <v>34</v>
      </c>
      <c r="F21" s="30">
        <v>0</v>
      </c>
      <c r="G21" s="31">
        <v>0</v>
      </c>
      <c r="H21" s="31">
        <v>58272</v>
      </c>
      <c r="I21" s="31">
        <v>0</v>
      </c>
      <c r="J21" s="31">
        <v>0</v>
      </c>
      <c r="K21" s="32">
        <v>5827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64099</v>
      </c>
    </row>
    <row r="22" spans="1:22" x14ac:dyDescent="0.3">
      <c r="A22" s="27" t="s">
        <v>31</v>
      </c>
      <c r="B22" s="27" t="s">
        <v>64</v>
      </c>
      <c r="C22" s="28" t="s">
        <v>65</v>
      </c>
      <c r="D22" s="28">
        <v>2023</v>
      </c>
      <c r="E22" s="29" t="s">
        <v>34</v>
      </c>
      <c r="F22" s="30">
        <v>0</v>
      </c>
      <c r="G22" s="31">
        <v>173712</v>
      </c>
      <c r="H22" s="31">
        <v>216000</v>
      </c>
      <c r="I22" s="31">
        <v>0</v>
      </c>
      <c r="J22" s="31">
        <v>5200</v>
      </c>
      <c r="K22" s="32">
        <v>38118</v>
      </c>
      <c r="L22" s="33" t="s">
        <v>50</v>
      </c>
      <c r="M22" s="34">
        <v>0</v>
      </c>
      <c r="N22" s="34">
        <v>0</v>
      </c>
      <c r="O22" s="34">
        <v>2</v>
      </c>
      <c r="P22" s="34">
        <v>8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433030</v>
      </c>
    </row>
    <row r="23" spans="1:22" x14ac:dyDescent="0.3">
      <c r="A23" s="27" t="s">
        <v>31</v>
      </c>
      <c r="B23" s="27" t="s">
        <v>66</v>
      </c>
      <c r="C23" s="28" t="s">
        <v>67</v>
      </c>
      <c r="D23" s="28">
        <v>2023</v>
      </c>
      <c r="E23" s="29" t="s">
        <v>34</v>
      </c>
      <c r="F23" s="30">
        <v>0</v>
      </c>
      <c r="G23" s="31">
        <v>144240</v>
      </c>
      <c r="H23" s="31">
        <v>36000</v>
      </c>
      <c r="I23" s="31">
        <v>0</v>
      </c>
      <c r="J23" s="31">
        <v>10591</v>
      </c>
      <c r="K23" s="32">
        <v>17931</v>
      </c>
      <c r="L23" s="33" t="s">
        <v>50</v>
      </c>
      <c r="M23" s="34">
        <v>0</v>
      </c>
      <c r="N23" s="34">
        <v>0</v>
      </c>
      <c r="O23" s="34">
        <v>10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10</v>
      </c>
      <c r="V23" s="36">
        <f t="shared" si="1"/>
        <v>208762</v>
      </c>
    </row>
    <row r="24" spans="1:22" x14ac:dyDescent="0.3">
      <c r="A24" s="27" t="s">
        <v>31</v>
      </c>
      <c r="B24" s="27" t="s">
        <v>68</v>
      </c>
      <c r="C24" s="28" t="s">
        <v>69</v>
      </c>
      <c r="D24" s="28">
        <v>2023</v>
      </c>
      <c r="E24" s="29" t="s">
        <v>34</v>
      </c>
      <c r="F24" s="30">
        <v>0</v>
      </c>
      <c r="G24" s="31">
        <v>620232</v>
      </c>
      <c r="H24" s="31">
        <v>139202</v>
      </c>
      <c r="I24" s="31">
        <v>0</v>
      </c>
      <c r="J24" s="31">
        <v>0</v>
      </c>
      <c r="K24" s="32">
        <v>70989</v>
      </c>
      <c r="L24" s="33" t="s">
        <v>50</v>
      </c>
      <c r="M24" s="34">
        <v>0</v>
      </c>
      <c r="N24" s="34">
        <v>0</v>
      </c>
      <c r="O24" s="34">
        <v>43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43</v>
      </c>
      <c r="V24" s="36">
        <f t="shared" si="1"/>
        <v>830423</v>
      </c>
    </row>
    <row r="25" spans="1:22" x14ac:dyDescent="0.3">
      <c r="A25" s="27" t="s">
        <v>31</v>
      </c>
      <c r="B25" s="27" t="s">
        <v>70</v>
      </c>
      <c r="C25" s="28" t="s">
        <v>71</v>
      </c>
      <c r="D25" s="28">
        <v>2023</v>
      </c>
      <c r="E25" s="29" t="s">
        <v>34</v>
      </c>
      <c r="F25" s="30">
        <v>0</v>
      </c>
      <c r="G25" s="31">
        <v>0</v>
      </c>
      <c r="H25" s="31">
        <v>95495</v>
      </c>
      <c r="I25" s="31">
        <v>27798</v>
      </c>
      <c r="J25" s="31">
        <v>0</v>
      </c>
      <c r="K25" s="32">
        <v>12099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135392</v>
      </c>
    </row>
    <row r="26" spans="1:22" x14ac:dyDescent="0.3">
      <c r="A26" s="27" t="s">
        <v>31</v>
      </c>
      <c r="B26" s="27" t="s">
        <v>72</v>
      </c>
      <c r="C26" s="28" t="s">
        <v>73</v>
      </c>
      <c r="D26" s="28">
        <v>2023</v>
      </c>
      <c r="E26" s="29" t="s">
        <v>34</v>
      </c>
      <c r="F26" s="30">
        <v>0</v>
      </c>
      <c r="G26" s="31">
        <v>584916</v>
      </c>
      <c r="H26" s="31">
        <v>1190586</v>
      </c>
      <c r="I26" s="31">
        <v>0</v>
      </c>
      <c r="J26" s="31">
        <v>126000</v>
      </c>
      <c r="K26" s="32">
        <v>183061</v>
      </c>
      <c r="L26" s="33" t="s">
        <v>50</v>
      </c>
      <c r="M26" s="34">
        <v>0</v>
      </c>
      <c r="N26" s="34">
        <v>15</v>
      </c>
      <c r="O26" s="34">
        <v>16</v>
      </c>
      <c r="P26" s="34">
        <v>9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40</v>
      </c>
      <c r="V26" s="36">
        <f t="shared" si="1"/>
        <v>2084563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38042258-2401-4CC0-9045-D702BD41D7D3}"/>
  <conditionalFormatting sqref="D9:D36">
    <cfRule type="expression" dxfId="3" priority="4">
      <formula>OR($D9&gt;2023,AND($D9&lt;2023,$D9&lt;&gt;""))</formula>
    </cfRule>
  </conditionalFormatting>
  <conditionalFormatting sqref="V9:V36">
    <cfRule type="cellIs" dxfId="2" priority="3" operator="lessThan">
      <formula>0</formula>
    </cfRule>
  </conditionalFormatting>
  <conditionalFormatting sqref="V9:V36">
    <cfRule type="expression" dxfId="1" priority="1">
      <formula>#REF!&lt;0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B9A79825-C30D-4788-83FB-35E055A7C530}">
      <formula1>"N/A, FMR, Actual Rent"</formula1>
    </dataValidation>
    <dataValidation type="list" allowBlank="1" showInputMessage="1" showErrorMessage="1" sqref="E9:E36" xr:uid="{54504432-8B14-4E4F-86F5-7879A8C455ED}">
      <formula1>"PH, TH, Joint TH &amp; PH-RRH, HMIS, SSO, TRA, PRA, SRA, S+C/SRO"</formula1>
    </dataValidation>
    <dataValidation allowBlank="1" showErrorMessage="1" sqref="A8:V8" xr:uid="{2B1FB89E-C363-484E-8805-1706432E67F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2022-05-30T18:28:06Z</dcterms:created>
  <dcterms:modified xsi:type="dcterms:W3CDTF">2022-06-06T20:32:26Z</dcterms:modified>
</cp:coreProperties>
</file>