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600\"/>
    </mc:Choice>
  </mc:AlternateContent>
  <xr:revisionPtr revIDLastSave="0" documentId="13_ncr:1_{3EE2149C-9053-4BC7-A063-9D8AE015EF77}" xr6:coauthVersionLast="47" xr6:coauthVersionMax="47" xr10:uidLastSave="{00000000-0000-0000-0000-000000000000}"/>
  <bookViews>
    <workbookView xWindow="-108" yWindow="-108" windowWidth="27288" windowHeight="17544" xr2:uid="{EF717F89-40ED-4397-AC09-00EE1B85CD1B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<sst xmlns="http://schemas.openxmlformats.org/spreadsheetml/2006/main" count="107" uniqueCount="64">
  <si>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</si>
  <si>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</si>
  <si>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</si>
  <si>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</si>
  <si>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</si>
  <si>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</si>
  <si>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</si>
  <si>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</si>
  <si>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</si>
  <si>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</si>
  <si>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</si>
  <si>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</si>
  <si>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</si>
  <si>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</si>
  <si>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</si>
  <si>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</si>
  <si>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</si>
  <si>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</si>
  <si>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</si>
  <si>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</si>
  <si>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</si>
  <si>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</si>
  <si>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</si>
  <si>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</si>
  <si>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</si>
  <si>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</si>
  <si>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</si>
  <si>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</si>
  <si>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</si>
  <si>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</si>
  <si>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CA-607</t>
  </si>
  <si>
    <t>City of Pasadena</t>
  </si>
  <si>
    <t>2021 CHOISS</t>
  </si>
  <si>
    <t>CA0655L9D072114</t>
  </si>
  <si>
    <t>PH</t>
  </si>
  <si>
    <t/>
  </si>
  <si>
    <t>Los Angeles</t>
  </si>
  <si>
    <t>Pasadena CoC</t>
  </si>
  <si>
    <t>2021 Hestia House</t>
  </si>
  <si>
    <t>CA0658L9D072114</t>
  </si>
  <si>
    <t>2021 HMIS</t>
  </si>
  <si>
    <t>CA0659L9D072114</t>
  </si>
  <si>
    <t>2021 Navarro House</t>
  </si>
  <si>
    <t>CA0660L9D072114</t>
  </si>
  <si>
    <t>2021 CoC Rental Assistance</t>
  </si>
  <si>
    <t>CA0662L9D072114</t>
  </si>
  <si>
    <t>FMR</t>
  </si>
  <si>
    <t>2021 CoC Rental Assistance Consolidated</t>
  </si>
  <si>
    <t>CA0873L9D072107</t>
  </si>
  <si>
    <t>2021 Euclid Villa</t>
  </si>
  <si>
    <t>CA1259L9D072108</t>
  </si>
  <si>
    <t>2021 Holly Street Housing</t>
  </si>
  <si>
    <t>CA1363L9D072107</t>
  </si>
  <si>
    <t>2021 CES</t>
  </si>
  <si>
    <t>CA1447L9D072106</t>
  </si>
  <si>
    <t>SSO</t>
  </si>
  <si>
    <t>2021 Step Up</t>
  </si>
  <si>
    <t>CA1706L9D072104</t>
  </si>
  <si>
    <t>2021 Union Station DV-SSO</t>
  </si>
  <si>
    <t>CA1806D9D072103</t>
  </si>
  <si>
    <t>2021 VOALA Rapid Re-Housing for DV Survivors</t>
  </si>
  <si>
    <t>CA2046D9D072100</t>
  </si>
  <si>
    <t>2021 Home First Pasadena</t>
  </si>
  <si>
    <t>CA2047L9D072100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</si>
</sst>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5959A-80EB-4A62-B1DC-B38380FEACE2}">
  <sheetPr codeName="Sheet53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4313182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141626</v>
      </c>
      <c r="G9" s="31">
        <v>0</v>
      </c>
      <c r="H9" s="31">
        <v>39425</v>
      </c>
      <c r="I9" s="31">
        <v>12015</v>
      </c>
      <c r="J9" s="31">
        <v>0</v>
      </c>
      <c r="K9" s="32">
        <v>11631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1" si="0">SUM(M9:T9)</f>
        <v>0</v>
      </c>
      <c r="V9" s="36">
        <f t="shared" ref="V9:V31" si="1">SUM(F9:K9)</f>
        <v>204697</v>
      </c>
    </row>
    <row r="10" spans="1:22" x14ac:dyDescent="0.3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34</v>
      </c>
      <c r="F10" s="30">
        <v>70800</v>
      </c>
      <c r="G10" s="31">
        <v>0</v>
      </c>
      <c r="H10" s="31">
        <v>121924</v>
      </c>
      <c r="I10" s="31">
        <v>88871</v>
      </c>
      <c r="J10" s="31">
        <v>0</v>
      </c>
      <c r="K10" s="32">
        <v>15580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297175</v>
      </c>
    </row>
    <row r="11" spans="1:22" x14ac:dyDescent="0.3">
      <c r="A11" s="27" t="s">
        <v>31</v>
      </c>
      <c r="B11" s="27" t="s">
        <v>40</v>
      </c>
      <c r="C11" s="28" t="s">
        <v>41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220378</v>
      </c>
      <c r="K11" s="32">
        <v>5000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225378</v>
      </c>
    </row>
    <row r="12" spans="1:22" x14ac:dyDescent="0.3">
      <c r="A12" s="27" t="s">
        <v>31</v>
      </c>
      <c r="B12" s="27" t="s">
        <v>42</v>
      </c>
      <c r="C12" s="28" t="s">
        <v>43</v>
      </c>
      <c r="D12" s="28">
        <v>2023</v>
      </c>
      <c r="E12" s="29" t="s">
        <v>34</v>
      </c>
      <c r="F12" s="30">
        <v>0</v>
      </c>
      <c r="G12" s="31">
        <v>0</v>
      </c>
      <c r="H12" s="31">
        <v>43311</v>
      </c>
      <c r="I12" s="31">
        <v>0</v>
      </c>
      <c r="J12" s="31">
        <v>0</v>
      </c>
      <c r="K12" s="32">
        <v>2915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46226</v>
      </c>
    </row>
    <row r="13" spans="1:22" x14ac:dyDescent="0.3">
      <c r="A13" s="27" t="s">
        <v>31</v>
      </c>
      <c r="B13" s="27" t="s">
        <v>44</v>
      </c>
      <c r="C13" s="28" t="s">
        <v>45</v>
      </c>
      <c r="D13" s="28">
        <v>2023</v>
      </c>
      <c r="E13" s="29" t="s">
        <v>34</v>
      </c>
      <c r="F13" s="30">
        <v>0</v>
      </c>
      <c r="G13" s="31">
        <v>900144</v>
      </c>
      <c r="H13" s="31">
        <v>0</v>
      </c>
      <c r="I13" s="31">
        <v>0</v>
      </c>
      <c r="J13" s="31">
        <v>0</v>
      </c>
      <c r="K13" s="32">
        <v>9142</v>
      </c>
      <c r="L13" s="33" t="s">
        <v>46</v>
      </c>
      <c r="M13" s="34">
        <v>0</v>
      </c>
      <c r="N13" s="34">
        <v>11</v>
      </c>
      <c r="O13" s="34">
        <v>36</v>
      </c>
      <c r="P13" s="34">
        <v>1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48</v>
      </c>
      <c r="V13" s="36">
        <f t="shared" si="1"/>
        <v>909286</v>
      </c>
    </row>
    <row r="14" spans="1:22" x14ac:dyDescent="0.3">
      <c r="A14" s="27" t="s">
        <v>31</v>
      </c>
      <c r="B14" s="27" t="s">
        <v>47</v>
      </c>
      <c r="C14" s="28" t="s">
        <v>48</v>
      </c>
      <c r="D14" s="28">
        <v>2023</v>
      </c>
      <c r="E14" s="29" t="s">
        <v>34</v>
      </c>
      <c r="F14" s="30">
        <v>0</v>
      </c>
      <c r="G14" s="31">
        <v>420816</v>
      </c>
      <c r="H14" s="31">
        <v>0</v>
      </c>
      <c r="I14" s="31">
        <v>0</v>
      </c>
      <c r="J14" s="31">
        <v>0</v>
      </c>
      <c r="K14" s="32">
        <v>20213</v>
      </c>
      <c r="L14" s="33" t="s">
        <v>46</v>
      </c>
      <c r="M14" s="34">
        <v>0</v>
      </c>
      <c r="N14" s="34">
        <v>1</v>
      </c>
      <c r="O14" s="34">
        <v>21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22</v>
      </c>
      <c r="V14" s="36">
        <f t="shared" si="1"/>
        <v>441029</v>
      </c>
    </row>
    <row r="15" spans="1:22" x14ac:dyDescent="0.3">
      <c r="A15" s="27" t="s">
        <v>31</v>
      </c>
      <c r="B15" s="27" t="s">
        <v>49</v>
      </c>
      <c r="C15" s="28" t="s">
        <v>50</v>
      </c>
      <c r="D15" s="28">
        <v>2023</v>
      </c>
      <c r="E15" s="29" t="s">
        <v>34</v>
      </c>
      <c r="F15" s="30">
        <v>0</v>
      </c>
      <c r="G15" s="31">
        <v>0</v>
      </c>
      <c r="H15" s="31">
        <v>74189</v>
      </c>
      <c r="I15" s="31">
        <v>121534</v>
      </c>
      <c r="J15" s="31">
        <v>0</v>
      </c>
      <c r="K15" s="32">
        <v>10894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206617</v>
      </c>
    </row>
    <row r="16" spans="1:22" x14ac:dyDescent="0.3">
      <c r="A16" s="27" t="s">
        <v>31</v>
      </c>
      <c r="B16" s="27" t="s">
        <v>51</v>
      </c>
      <c r="C16" s="28" t="s">
        <v>52</v>
      </c>
      <c r="D16" s="28">
        <v>2023</v>
      </c>
      <c r="E16" s="29" t="s">
        <v>34</v>
      </c>
      <c r="F16" s="30">
        <v>26765</v>
      </c>
      <c r="G16" s="31">
        <v>690720</v>
      </c>
      <c r="H16" s="31">
        <v>307906</v>
      </c>
      <c r="I16" s="31">
        <v>12193</v>
      </c>
      <c r="J16" s="31">
        <v>7769</v>
      </c>
      <c r="K16" s="32">
        <v>55605</v>
      </c>
      <c r="L16" s="33" t="s">
        <v>46</v>
      </c>
      <c r="M16" s="34">
        <v>0</v>
      </c>
      <c r="N16" s="34">
        <v>30</v>
      </c>
      <c r="O16" s="34">
        <v>10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40</v>
      </c>
      <c r="V16" s="36">
        <f t="shared" si="1"/>
        <v>1100958</v>
      </c>
    </row>
    <row r="17" spans="1:22" x14ac:dyDescent="0.3">
      <c r="A17" s="27" t="s">
        <v>31</v>
      </c>
      <c r="B17" s="27" t="s">
        <v>53</v>
      </c>
      <c r="C17" s="28" t="s">
        <v>54</v>
      </c>
      <c r="D17" s="28">
        <v>2023</v>
      </c>
      <c r="E17" s="29" t="s">
        <v>55</v>
      </c>
      <c r="F17" s="30">
        <v>0</v>
      </c>
      <c r="G17" s="31">
        <v>0</v>
      </c>
      <c r="H17" s="31">
        <v>115713</v>
      </c>
      <c r="I17" s="31">
        <v>0</v>
      </c>
      <c r="J17" s="31">
        <v>0</v>
      </c>
      <c r="K17" s="32">
        <v>8710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124423</v>
      </c>
    </row>
    <row r="18" spans="1:22" x14ac:dyDescent="0.3">
      <c r="A18" s="27" t="s">
        <v>31</v>
      </c>
      <c r="B18" s="27" t="s">
        <v>56</v>
      </c>
      <c r="C18" s="28" t="s">
        <v>57</v>
      </c>
      <c r="D18" s="28">
        <v>2023</v>
      </c>
      <c r="E18" s="29" t="s">
        <v>34</v>
      </c>
      <c r="F18" s="30">
        <v>0</v>
      </c>
      <c r="G18" s="31">
        <v>182688</v>
      </c>
      <c r="H18" s="31">
        <v>0</v>
      </c>
      <c r="I18" s="31">
        <v>0</v>
      </c>
      <c r="J18" s="31">
        <v>0</v>
      </c>
      <c r="K18" s="32">
        <v>9377</v>
      </c>
      <c r="L18" s="33" t="s">
        <v>46</v>
      </c>
      <c r="M18" s="34">
        <v>0</v>
      </c>
      <c r="N18" s="34">
        <v>11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11</v>
      </c>
      <c r="V18" s="36">
        <f t="shared" si="1"/>
        <v>192065</v>
      </c>
    </row>
    <row r="19" spans="1:22" x14ac:dyDescent="0.3">
      <c r="A19" s="27" t="s">
        <v>31</v>
      </c>
      <c r="B19" s="27" t="s">
        <v>58</v>
      </c>
      <c r="C19" s="28" t="s">
        <v>59</v>
      </c>
      <c r="D19" s="28">
        <v>2023</v>
      </c>
      <c r="E19" s="29" t="s">
        <v>55</v>
      </c>
      <c r="F19" s="30">
        <v>0</v>
      </c>
      <c r="G19" s="31">
        <v>0</v>
      </c>
      <c r="H19" s="31">
        <v>131374</v>
      </c>
      <c r="I19" s="31">
        <v>0</v>
      </c>
      <c r="J19" s="31">
        <v>0</v>
      </c>
      <c r="K19" s="32">
        <v>13137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144511</v>
      </c>
    </row>
    <row r="20" spans="1:22" x14ac:dyDescent="0.3">
      <c r="A20" s="27" t="s">
        <v>31</v>
      </c>
      <c r="B20" s="27" t="s">
        <v>60</v>
      </c>
      <c r="C20" s="28" t="s">
        <v>61</v>
      </c>
      <c r="D20" s="28">
        <v>2023</v>
      </c>
      <c r="E20" s="29" t="s">
        <v>34</v>
      </c>
      <c r="F20" s="30">
        <v>0</v>
      </c>
      <c r="G20" s="31">
        <v>153984</v>
      </c>
      <c r="H20" s="31">
        <v>92205</v>
      </c>
      <c r="I20" s="31">
        <v>0</v>
      </c>
      <c r="J20" s="31">
        <v>0</v>
      </c>
      <c r="K20" s="32">
        <v>24628</v>
      </c>
      <c r="L20" s="33" t="s">
        <v>46</v>
      </c>
      <c r="M20" s="34">
        <v>0</v>
      </c>
      <c r="N20" s="34">
        <v>0</v>
      </c>
      <c r="O20" s="34">
        <v>8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8</v>
      </c>
      <c r="V20" s="36">
        <f t="shared" si="1"/>
        <v>270817</v>
      </c>
    </row>
    <row r="21" spans="1:22" x14ac:dyDescent="0.3">
      <c r="A21" s="27" t="s">
        <v>31</v>
      </c>
      <c r="B21" s="27" t="s">
        <v>62</v>
      </c>
      <c r="C21" s="28" t="s">
        <v>63</v>
      </c>
      <c r="D21" s="28">
        <v>2023</v>
      </c>
      <c r="E21" s="29" t="s">
        <v>34</v>
      </c>
      <c r="F21" s="30">
        <v>0</v>
      </c>
      <c r="G21" s="31">
        <v>0</v>
      </c>
      <c r="H21" s="31">
        <v>136364</v>
      </c>
      <c r="I21" s="31">
        <v>0</v>
      </c>
      <c r="J21" s="31">
        <v>0</v>
      </c>
      <c r="K21" s="32">
        <v>13636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 t="s">
        <v>35</v>
      </c>
      <c r="U21" s="35">
        <f t="shared" si="0"/>
        <v>0</v>
      </c>
      <c r="V21" s="36">
        <f t="shared" si="1"/>
        <v>150000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1495959A-80EB-4A62-B1DC-B38380FEACE2}"/>
  <conditionalFormatting sqref="D9:D31">
    <cfRule type="expression" dxfId="3" priority="4">
      <formula>OR($D9&gt;2023,AND($D9&lt;2023,$D9&lt;&gt;""))</formula>
    </cfRule>
  </conditionalFormatting>
  <conditionalFormatting sqref="V9:V31">
    <cfRule type="cellIs" dxfId="2" priority="3" operator="lessThan">
      <formula>0</formula>
    </cfRule>
  </conditionalFormatting>
  <conditionalFormatting sqref="V9:V31">
    <cfRule type="expression" dxfId="1" priority="1">
      <formula>#REF!&lt;0</formula>
    </cfRule>
  </conditionalFormatting>
  <conditionalFormatting sqref="C9:C31">
    <cfRule type="expression" dxfId="0" priority="5">
      <formula>(#REF!&gt;1)</formula>
    </cfRule>
  </conditionalFormatting>
  <dataValidations count="3">
    <dataValidation type="list" allowBlank="1" showInputMessage="1" showErrorMessage="1" sqref="L9:L31" xr:uid="{F91C8F82-FEB9-46FD-9023-6B97E0026436}">
      <formula1>"N/A, FMR, Actual Rent"</formula1>
    </dataValidation>
    <dataValidation type="list" allowBlank="1" showInputMessage="1" showErrorMessage="1" sqref="E9:E31" xr:uid="{9B50DBD5-05D4-43FF-BF49-91586F418716}">
      <formula1>"PH, TH, Joint TH &amp; PH-RRH, HMIS, SSO, TRA, PRA, SRA, S+C/SRO"</formula1>
    </dataValidation>
    <dataValidation allowBlank="1" showErrorMessage="1" sqref="A8:V8" xr:uid="{244C03B1-91D0-4660-8513-997EE2EC13B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2022-05-30T18:28:06Z</dcterms:created>
  <dcterms:modified xsi:type="dcterms:W3CDTF">2022-06-06T20:32:25Z</dcterms:modified>
</cp:coreProperties>
</file>