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2A6B5D3E-A145-420D-A6BB-FC58D3003D95}" xr6:coauthVersionLast="47" xr6:coauthVersionMax="47" xr10:uidLastSave="{00000000-0000-0000-0000-000000000000}"/>
  <bookViews>
    <workbookView xWindow="-108" yWindow="-108" windowWidth="27288" windowHeight="17544" xr2:uid="{670D59A6-28B7-421D-BBCF-6279DB4A5ED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<sst xmlns="http://schemas.openxmlformats.org/spreadsheetml/2006/main" count="153" uniqueCount="84">
  <si>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</si>
  <si>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</si>
  <si>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</si>
  <si>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</si>
  <si>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</si>
  <si>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</si>
  <si>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</si>
  <si>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</si>
  <si>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</si>
  <si>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</si>
  <si>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</si>
  <si>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</si>
  <si>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</si>
  <si>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</si>
  <si>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</si>
  <si>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</si>
  <si>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</si>
  <si>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</si>
  <si>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</si>
  <si>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</si>
  <si>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</si>
  <si>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</si>
  <si>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</si>
  <si>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</si>
  <si>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</si>
  <si>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</si>
  <si>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</si>
  <si>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</si>
  <si>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</si>
  <si>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</si>
  <si>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CA-606</t>
  </si>
  <si>
    <t>City of Long Beach CA 606</t>
  </si>
  <si>
    <t>Advance</t>
  </si>
  <si>
    <t>CA0622U9D062114</t>
  </si>
  <si>
    <t>TH</t>
  </si>
  <si>
    <t/>
  </si>
  <si>
    <t>Los Angeles</t>
  </si>
  <si>
    <t>Long Beach CoC</t>
  </si>
  <si>
    <t>City of Long Beach</t>
  </si>
  <si>
    <t>Cabrillo Plaza PHD</t>
  </si>
  <si>
    <t>CA0625U9D062114</t>
  </si>
  <si>
    <t>PH</t>
  </si>
  <si>
    <t>Domestic Violence</t>
  </si>
  <si>
    <t>CA0627U9D062114</t>
  </si>
  <si>
    <t>Domestic Violence Shelter</t>
  </si>
  <si>
    <t>CA0629U9D062114</t>
  </si>
  <si>
    <t>Family Commons</t>
  </si>
  <si>
    <t>CA0632U9D062114</t>
  </si>
  <si>
    <t>Homeless Assistance Program</t>
  </si>
  <si>
    <t>CA0633U9D062114</t>
  </si>
  <si>
    <t>SSO</t>
  </si>
  <si>
    <t>Homeless Management Information System HMIS</t>
  </si>
  <si>
    <t>CA0635U9D062114</t>
  </si>
  <si>
    <t>MSC</t>
  </si>
  <si>
    <t>CA0641U9D062114</t>
  </si>
  <si>
    <t>Street to Home</t>
  </si>
  <si>
    <t>CA0644U9D062114</t>
  </si>
  <si>
    <t>SPC 95/00</t>
  </si>
  <si>
    <t>CA0646U9D062114</t>
  </si>
  <si>
    <t>SPC 96/99</t>
  </si>
  <si>
    <t>CA0647U9D062114</t>
  </si>
  <si>
    <t>Transition in Place - Families</t>
  </si>
  <si>
    <t>CA0649U9D062114</t>
  </si>
  <si>
    <t>Rapid Rehousing</t>
  </si>
  <si>
    <t>CA0650U9D062114</t>
  </si>
  <si>
    <t>Veterans in Progress VIP</t>
  </si>
  <si>
    <t>CA0651U9D062114</t>
  </si>
  <si>
    <t>Transition in Place - Youth</t>
  </si>
  <si>
    <t>CA0652U9D062113</t>
  </si>
  <si>
    <t>SPC 05 CH</t>
  </si>
  <si>
    <t>CA0932U9D062112</t>
  </si>
  <si>
    <t>FMR</t>
  </si>
  <si>
    <t>CH Healthy Homes</t>
  </si>
  <si>
    <t>CA1359U9D062105</t>
  </si>
  <si>
    <t>CHAMPS</t>
  </si>
  <si>
    <t>CA1518U9D062106</t>
  </si>
  <si>
    <t>Harbor PSH</t>
  </si>
  <si>
    <t>CA1608U9D062105</t>
  </si>
  <si>
    <t>It's a New Day</t>
  </si>
  <si>
    <t>CA1801U9D062103</t>
  </si>
  <si>
    <t>Domestic Violence TH-RRH</t>
  </si>
  <si>
    <t>CA1895U9D062102</t>
  </si>
  <si>
    <t>Joint TH &amp; PH-RRH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</si>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</sst>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53F8-6808-46D3-A350-589D1AAA5F16}">
  <sheetPr codeName="Sheet52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9446539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59904</v>
      </c>
      <c r="G9" s="31">
        <v>0</v>
      </c>
      <c r="H9" s="31">
        <v>150338</v>
      </c>
      <c r="I9" s="31">
        <v>0</v>
      </c>
      <c r="J9" s="31">
        <v>0</v>
      </c>
      <c r="K9" s="32">
        <v>14601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9" si="0">SUM(M9:T9)</f>
        <v>0</v>
      </c>
      <c r="V9" s="36">
        <f t="shared" ref="V9:V39" si="1">SUM(F9:K9)</f>
        <v>224843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258897</v>
      </c>
      <c r="G10" s="31">
        <v>0</v>
      </c>
      <c r="H10" s="31">
        <v>151563</v>
      </c>
      <c r="I10" s="31">
        <v>16707</v>
      </c>
      <c r="J10" s="31">
        <v>0</v>
      </c>
      <c r="K10" s="32">
        <v>23135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450302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67172</v>
      </c>
      <c r="G11" s="31">
        <v>0</v>
      </c>
      <c r="H11" s="31">
        <v>300477</v>
      </c>
      <c r="I11" s="31">
        <v>90303</v>
      </c>
      <c r="J11" s="31">
        <v>0</v>
      </c>
      <c r="K11" s="32">
        <v>31927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489879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71400</v>
      </c>
      <c r="G12" s="31">
        <v>0</v>
      </c>
      <c r="H12" s="31">
        <v>86012</v>
      </c>
      <c r="I12" s="31">
        <v>0</v>
      </c>
      <c r="J12" s="31">
        <v>0</v>
      </c>
      <c r="K12" s="32">
        <v>10858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168270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41</v>
      </c>
      <c r="F13" s="30">
        <v>354803</v>
      </c>
      <c r="G13" s="31">
        <v>0</v>
      </c>
      <c r="H13" s="31">
        <v>297289</v>
      </c>
      <c r="I13" s="31">
        <v>103706</v>
      </c>
      <c r="J13" s="31">
        <v>14500</v>
      </c>
      <c r="K13" s="32">
        <v>43073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813371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50</v>
      </c>
      <c r="F14" s="30">
        <v>0</v>
      </c>
      <c r="G14" s="31">
        <v>0</v>
      </c>
      <c r="H14" s="31">
        <v>212116</v>
      </c>
      <c r="I14" s="31">
        <v>0</v>
      </c>
      <c r="J14" s="31">
        <v>0</v>
      </c>
      <c r="K14" s="32">
        <v>14847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226963</v>
      </c>
    </row>
    <row r="15" spans="1:22" x14ac:dyDescent="0.3">
      <c r="A15" s="27" t="s">
        <v>31</v>
      </c>
      <c r="B15" s="27" t="s">
        <v>51</v>
      </c>
      <c r="C15" s="28" t="s">
        <v>52</v>
      </c>
      <c r="D15" s="28">
        <v>2023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310310</v>
      </c>
      <c r="K15" s="32">
        <v>21720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332030</v>
      </c>
    </row>
    <row r="16" spans="1:22" x14ac:dyDescent="0.3">
      <c r="A16" s="27" t="s">
        <v>31</v>
      </c>
      <c r="B16" s="27" t="s">
        <v>53</v>
      </c>
      <c r="C16" s="28" t="s">
        <v>54</v>
      </c>
      <c r="D16" s="28">
        <v>2023</v>
      </c>
      <c r="E16" s="29" t="s">
        <v>50</v>
      </c>
      <c r="F16" s="30">
        <v>0</v>
      </c>
      <c r="G16" s="31">
        <v>0</v>
      </c>
      <c r="H16" s="31">
        <v>787607</v>
      </c>
      <c r="I16" s="31">
        <v>0</v>
      </c>
      <c r="J16" s="31">
        <v>0</v>
      </c>
      <c r="K16" s="32">
        <v>55130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842737</v>
      </c>
    </row>
    <row r="17" spans="1:22" x14ac:dyDescent="0.3">
      <c r="A17" s="27" t="s">
        <v>31</v>
      </c>
      <c r="B17" s="27" t="s">
        <v>55</v>
      </c>
      <c r="C17" s="28" t="s">
        <v>56</v>
      </c>
      <c r="D17" s="28">
        <v>2023</v>
      </c>
      <c r="E17" s="29" t="s">
        <v>41</v>
      </c>
      <c r="F17" s="30">
        <v>892270</v>
      </c>
      <c r="G17" s="31">
        <v>0</v>
      </c>
      <c r="H17" s="31">
        <v>312868</v>
      </c>
      <c r="I17" s="31">
        <v>199896</v>
      </c>
      <c r="J17" s="31">
        <v>0</v>
      </c>
      <c r="K17" s="32">
        <v>79420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1484454</v>
      </c>
    </row>
    <row r="18" spans="1:22" x14ac:dyDescent="0.3">
      <c r="A18" s="27" t="s">
        <v>31</v>
      </c>
      <c r="B18" s="27" t="s">
        <v>57</v>
      </c>
      <c r="C18" s="28" t="s">
        <v>58</v>
      </c>
      <c r="D18" s="28">
        <v>2023</v>
      </c>
      <c r="E18" s="29" t="s">
        <v>41</v>
      </c>
      <c r="F18" s="30">
        <v>0</v>
      </c>
      <c r="G18" s="31">
        <v>714864</v>
      </c>
      <c r="H18" s="31">
        <v>0</v>
      </c>
      <c r="I18" s="31">
        <v>0</v>
      </c>
      <c r="J18" s="31">
        <v>0</v>
      </c>
      <c r="K18" s="32">
        <v>41684</v>
      </c>
      <c r="L18" s="33" t="s">
        <v>83</v>
      </c>
      <c r="M18" s="34">
        <v>0</v>
      </c>
      <c r="N18" s="34">
        <v>0</v>
      </c>
      <c r="O18" s="34">
        <v>53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53</v>
      </c>
      <c r="V18" s="36">
        <f t="shared" si="1"/>
        <v>756548</v>
      </c>
    </row>
    <row r="19" spans="1:22" x14ac:dyDescent="0.3">
      <c r="A19" s="27" t="s">
        <v>31</v>
      </c>
      <c r="B19" s="27" t="s">
        <v>59</v>
      </c>
      <c r="C19" s="28" t="s">
        <v>60</v>
      </c>
      <c r="D19" s="28">
        <v>2023</v>
      </c>
      <c r="E19" s="29" t="s">
        <v>41</v>
      </c>
      <c r="F19" s="30">
        <v>0</v>
      </c>
      <c r="G19" s="31">
        <v>262272</v>
      </c>
      <c r="H19" s="31">
        <v>0</v>
      </c>
      <c r="I19" s="31">
        <v>0</v>
      </c>
      <c r="J19" s="31">
        <v>0</v>
      </c>
      <c r="K19" s="32">
        <v>15352</v>
      </c>
      <c r="L19" s="33" t="s">
        <v>83</v>
      </c>
      <c r="M19" s="34">
        <v>0</v>
      </c>
      <c r="N19" s="34">
        <v>32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32</v>
      </c>
      <c r="V19" s="36">
        <f t="shared" si="1"/>
        <v>277624</v>
      </c>
    </row>
    <row r="20" spans="1:22" x14ac:dyDescent="0.3">
      <c r="A20" s="27" t="s">
        <v>31</v>
      </c>
      <c r="B20" s="27" t="s">
        <v>61</v>
      </c>
      <c r="C20" s="28" t="s">
        <v>62</v>
      </c>
      <c r="D20" s="28">
        <v>2023</v>
      </c>
      <c r="E20" s="29" t="s">
        <v>41</v>
      </c>
      <c r="F20" s="30">
        <v>0</v>
      </c>
      <c r="G20" s="31">
        <v>150840</v>
      </c>
      <c r="H20" s="31">
        <v>94306</v>
      </c>
      <c r="I20" s="31">
        <v>0</v>
      </c>
      <c r="J20" s="31">
        <v>0</v>
      </c>
      <c r="K20" s="32">
        <v>13695</v>
      </c>
      <c r="L20" s="33" t="s">
        <v>83</v>
      </c>
      <c r="M20" s="34">
        <v>0</v>
      </c>
      <c r="N20" s="34">
        <v>0</v>
      </c>
      <c r="O20" s="34">
        <v>10</v>
      </c>
      <c r="P20" s="34">
        <v>10</v>
      </c>
      <c r="Q20" s="34">
        <v>4</v>
      </c>
      <c r="R20" s="34">
        <v>0</v>
      </c>
      <c r="S20" s="34">
        <v>0</v>
      </c>
      <c r="T20" s="34">
        <v>0</v>
      </c>
      <c r="U20" s="35">
        <f t="shared" si="0"/>
        <v>24</v>
      </c>
      <c r="V20" s="36">
        <f t="shared" si="1"/>
        <v>258841</v>
      </c>
    </row>
    <row r="21" spans="1:22" x14ac:dyDescent="0.3">
      <c r="A21" s="27" t="s">
        <v>31</v>
      </c>
      <c r="B21" s="27" t="s">
        <v>63</v>
      </c>
      <c r="C21" s="28" t="s">
        <v>64</v>
      </c>
      <c r="D21" s="28">
        <v>2023</v>
      </c>
      <c r="E21" s="29" t="s">
        <v>41</v>
      </c>
      <c r="F21" s="30">
        <v>0</v>
      </c>
      <c r="G21" s="31">
        <v>194400</v>
      </c>
      <c r="H21" s="31">
        <v>118079</v>
      </c>
      <c r="I21" s="31">
        <v>0</v>
      </c>
      <c r="J21" s="31">
        <v>0</v>
      </c>
      <c r="K21" s="32">
        <v>22981</v>
      </c>
      <c r="L21" s="33" t="s">
        <v>83</v>
      </c>
      <c r="M21" s="34">
        <v>0</v>
      </c>
      <c r="N21" s="34">
        <v>0</v>
      </c>
      <c r="O21" s="34">
        <v>30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30</v>
      </c>
      <c r="V21" s="36">
        <f t="shared" si="1"/>
        <v>335460</v>
      </c>
    </row>
    <row r="22" spans="1:22" x14ac:dyDescent="0.3">
      <c r="A22" s="27" t="s">
        <v>31</v>
      </c>
      <c r="B22" s="27" t="s">
        <v>65</v>
      </c>
      <c r="C22" s="28" t="s">
        <v>66</v>
      </c>
      <c r="D22" s="28">
        <v>2023</v>
      </c>
      <c r="E22" s="29" t="s">
        <v>34</v>
      </c>
      <c r="F22" s="30">
        <v>0</v>
      </c>
      <c r="G22" s="31">
        <v>0</v>
      </c>
      <c r="H22" s="31">
        <v>233332</v>
      </c>
      <c r="I22" s="31">
        <v>0</v>
      </c>
      <c r="J22" s="31">
        <v>0</v>
      </c>
      <c r="K22" s="32">
        <v>16333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249665</v>
      </c>
    </row>
    <row r="23" spans="1:22" x14ac:dyDescent="0.3">
      <c r="A23" s="27" t="s">
        <v>31</v>
      </c>
      <c r="B23" s="27" t="s">
        <v>67</v>
      </c>
      <c r="C23" s="28" t="s">
        <v>68</v>
      </c>
      <c r="D23" s="28">
        <v>2023</v>
      </c>
      <c r="E23" s="29" t="s">
        <v>41</v>
      </c>
      <c r="F23" s="30">
        <v>0</v>
      </c>
      <c r="G23" s="31">
        <v>160560</v>
      </c>
      <c r="H23" s="31">
        <v>78916</v>
      </c>
      <c r="I23" s="31">
        <v>0</v>
      </c>
      <c r="J23" s="31">
        <v>0</v>
      </c>
      <c r="K23" s="32">
        <v>13084</v>
      </c>
      <c r="L23" s="33" t="s">
        <v>83</v>
      </c>
      <c r="M23" s="34">
        <v>0</v>
      </c>
      <c r="N23" s="34">
        <v>12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252560</v>
      </c>
    </row>
    <row r="24" spans="1:22" x14ac:dyDescent="0.3">
      <c r="A24" s="27" t="s">
        <v>31</v>
      </c>
      <c r="B24" s="27" t="s">
        <v>69</v>
      </c>
      <c r="C24" s="28" t="s">
        <v>70</v>
      </c>
      <c r="D24" s="28">
        <v>2023</v>
      </c>
      <c r="E24" s="29" t="s">
        <v>41</v>
      </c>
      <c r="F24" s="30">
        <v>0</v>
      </c>
      <c r="G24" s="31">
        <v>149472</v>
      </c>
      <c r="H24" s="31">
        <v>0</v>
      </c>
      <c r="I24" s="31">
        <v>0</v>
      </c>
      <c r="J24" s="31">
        <v>0</v>
      </c>
      <c r="K24" s="32">
        <v>6774</v>
      </c>
      <c r="L24" s="33" t="s">
        <v>71</v>
      </c>
      <c r="M24" s="34">
        <v>0</v>
      </c>
      <c r="N24" s="34">
        <v>9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9</v>
      </c>
      <c r="V24" s="36">
        <f t="shared" si="1"/>
        <v>156246</v>
      </c>
    </row>
    <row r="25" spans="1:22" x14ac:dyDescent="0.3">
      <c r="A25" s="27" t="s">
        <v>31</v>
      </c>
      <c r="B25" s="27" t="s">
        <v>72</v>
      </c>
      <c r="C25" s="28" t="s">
        <v>73</v>
      </c>
      <c r="D25" s="28">
        <v>2023</v>
      </c>
      <c r="E25" s="29" t="s">
        <v>41</v>
      </c>
      <c r="F25" s="30">
        <v>324912</v>
      </c>
      <c r="G25" s="31">
        <v>0</v>
      </c>
      <c r="H25" s="31">
        <v>95352</v>
      </c>
      <c r="I25" s="31">
        <v>0</v>
      </c>
      <c r="J25" s="31">
        <v>0</v>
      </c>
      <c r="K25" s="32">
        <v>22735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442999</v>
      </c>
    </row>
    <row r="26" spans="1:22" x14ac:dyDescent="0.3">
      <c r="A26" s="27" t="s">
        <v>31</v>
      </c>
      <c r="B26" s="27" t="s">
        <v>74</v>
      </c>
      <c r="C26" s="28" t="s">
        <v>75</v>
      </c>
      <c r="D26" s="28">
        <v>2023</v>
      </c>
      <c r="E26" s="29" t="s">
        <v>41</v>
      </c>
      <c r="F26" s="30">
        <v>203095</v>
      </c>
      <c r="G26" s="31">
        <v>0</v>
      </c>
      <c r="H26" s="31">
        <v>81906</v>
      </c>
      <c r="I26" s="31">
        <v>44109</v>
      </c>
      <c r="J26" s="31">
        <v>0</v>
      </c>
      <c r="K26" s="32">
        <v>17604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346714</v>
      </c>
    </row>
    <row r="27" spans="1:22" x14ac:dyDescent="0.3">
      <c r="A27" s="27" t="s">
        <v>31</v>
      </c>
      <c r="B27" s="27" t="s">
        <v>76</v>
      </c>
      <c r="C27" s="28" t="s">
        <v>77</v>
      </c>
      <c r="D27" s="28">
        <v>2023</v>
      </c>
      <c r="E27" s="29" t="s">
        <v>41</v>
      </c>
      <c r="F27" s="30">
        <v>205103</v>
      </c>
      <c r="G27" s="31">
        <v>0</v>
      </c>
      <c r="H27" s="31">
        <v>107863</v>
      </c>
      <c r="I27" s="31">
        <v>47719</v>
      </c>
      <c r="J27" s="31">
        <v>24930</v>
      </c>
      <c r="K27" s="32">
        <v>21607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407222</v>
      </c>
    </row>
    <row r="28" spans="1:22" x14ac:dyDescent="0.3">
      <c r="A28" s="27" t="s">
        <v>31</v>
      </c>
      <c r="B28" s="27" t="s">
        <v>78</v>
      </c>
      <c r="C28" s="28" t="s">
        <v>79</v>
      </c>
      <c r="D28" s="28">
        <v>2023</v>
      </c>
      <c r="E28" s="29" t="s">
        <v>41</v>
      </c>
      <c r="F28" s="30">
        <v>311896</v>
      </c>
      <c r="G28" s="31">
        <v>0</v>
      </c>
      <c r="H28" s="31">
        <v>65000</v>
      </c>
      <c r="I28" s="31">
        <v>0</v>
      </c>
      <c r="J28" s="31">
        <v>16102</v>
      </c>
      <c r="K28" s="32">
        <v>25258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418256</v>
      </c>
    </row>
    <row r="29" spans="1:22" x14ac:dyDescent="0.3">
      <c r="A29" s="27" t="s">
        <v>31</v>
      </c>
      <c r="B29" s="27" t="s">
        <v>80</v>
      </c>
      <c r="C29" s="28" t="s">
        <v>81</v>
      </c>
      <c r="D29" s="28">
        <v>2023</v>
      </c>
      <c r="E29" s="29" t="s">
        <v>82</v>
      </c>
      <c r="F29" s="30">
        <v>0</v>
      </c>
      <c r="G29" s="31">
        <v>351288</v>
      </c>
      <c r="H29" s="31">
        <v>131023</v>
      </c>
      <c r="I29" s="31">
        <v>0</v>
      </c>
      <c r="J29" s="31">
        <v>0</v>
      </c>
      <c r="K29" s="32">
        <v>29244</v>
      </c>
      <c r="L29" s="33" t="s">
        <v>71</v>
      </c>
      <c r="M29" s="34">
        <v>0</v>
      </c>
      <c r="N29" s="34">
        <v>0</v>
      </c>
      <c r="O29" s="34">
        <v>2</v>
      </c>
      <c r="P29" s="34">
        <v>10</v>
      </c>
      <c r="Q29" s="34">
        <v>1</v>
      </c>
      <c r="R29" s="34">
        <v>1</v>
      </c>
      <c r="S29" s="34">
        <v>0</v>
      </c>
      <c r="T29" s="34">
        <v>0</v>
      </c>
      <c r="U29" s="35">
        <f t="shared" si="0"/>
        <v>14</v>
      </c>
      <c r="V29" s="36">
        <f t="shared" si="1"/>
        <v>511555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2E9853F8-6808-46D3-A350-589D1AAA5F16}"/>
  <conditionalFormatting sqref="D9:D39">
    <cfRule type="expression" dxfId="3" priority="4">
      <formula>OR($D9&gt;2023,AND($D9&lt;2023,$D9&lt;&gt;""))</formula>
    </cfRule>
  </conditionalFormatting>
  <conditionalFormatting sqref="V9:V39">
    <cfRule type="cellIs" dxfId="2" priority="3" operator="lessThan">
      <formula>0</formula>
    </cfRule>
  </conditionalFormatting>
  <conditionalFormatting sqref="V9:V39">
    <cfRule type="expression" dxfId="1" priority="1">
      <formula>#REF!&lt;0</formula>
    </cfRule>
  </conditionalFormatting>
  <conditionalFormatting sqref="C9:C39">
    <cfRule type="expression" dxfId="0" priority="5">
      <formula>(#REF!&gt;1)</formula>
    </cfRule>
  </conditionalFormatting>
  <dataValidations count="3">
    <dataValidation type="list" allowBlank="1" showInputMessage="1" showErrorMessage="1" sqref="L9:L39" xr:uid="{68E98F5B-FAD0-4B31-8D5F-684FB946C2C6}">
      <formula1>"N/A, FMR, Actual Rent"</formula1>
    </dataValidation>
    <dataValidation type="list" allowBlank="1" showInputMessage="1" showErrorMessage="1" sqref="E9:E39" xr:uid="{A2227449-3308-43F1-84DD-5E99FEA645BA}">
      <formula1>"PH, TH, Joint TH &amp; PH-RRH, HMIS, SSO, TRA, PRA, SRA, S+C/SRO"</formula1>
    </dataValidation>
    <dataValidation allowBlank="1" showErrorMessage="1" sqref="A8:V8" xr:uid="{445E23C5-8C20-4618-9CBA-ACFE19C523B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2022-05-30T18:28:07Z</dcterms:created>
  <dcterms:modified xsi:type="dcterms:W3CDTF">2022-06-06T20:32:25Z</dcterms:modified>
</cp:coreProperties>
</file>