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CA-600\"/>
    </mc:Choice>
  </mc:AlternateContent>
  <xr:revisionPtr revIDLastSave="0" documentId="13_ncr:1_{86C5A0F5-902F-40BC-83E6-4C772B2FC9CD}" xr6:coauthVersionLast="47" xr6:coauthVersionMax="47" xr10:uidLastSave="{00000000-0000-0000-0000-000000000000}"/>
  <bookViews>
    <workbookView xWindow="-108" yWindow="-108" windowWidth="27288" windowHeight="17544" xr2:uid="{4C913AB4-93EE-4A8A-A9AB-7B4B50C1A4D9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<sst xmlns="http://schemas.openxmlformats.org/spreadsheetml/2006/main" count="97" uniqueCount="69">
  <si>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</si>
  <si>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</si>
  <si>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</si>
  <si>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</si>
  <si>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</si>
  <si>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</si>
  <si>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</si>
  <si>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</si>
  <si>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</si>
  <si>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</si>
  <si>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</si>
  <si>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</si>
  <si>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</si>
  <si>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</si>
  <si>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</si>
  <si>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</si>
  <si>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</si>
  <si>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</si>
  <si>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</si>
  <si>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</si>
  <si>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</si>
  <si>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</si>
  <si>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</si>
  <si>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</si>
  <si>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</si>
  <si>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</si>
  <si>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</si>
  <si>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</si>
  <si>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</si>
  <si>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</si>
  <si>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CA-604</t>
  </si>
  <si>
    <t>Kern Behavioral Health &amp; Recovery Services</t>
  </si>
  <si>
    <t>KCMH-HMIS</t>
  </si>
  <si>
    <t>CA0606L9D042114</t>
  </si>
  <si>
    <t/>
  </si>
  <si>
    <t>Los Angeles</t>
  </si>
  <si>
    <t>Bakersfield/Kern County CoC</t>
  </si>
  <si>
    <t>Bakersfield-Kern Regional Homeless Collaborative</t>
  </si>
  <si>
    <t xml:space="preserve">Clinca Sierra Vista, Inc. </t>
  </si>
  <si>
    <t>Sebastian House HIV/AIDS Homeless Project 2021r</t>
  </si>
  <si>
    <t>CA0609L9D042114</t>
  </si>
  <si>
    <t>PH</t>
  </si>
  <si>
    <t>Alliance Against Family Violence and Sexual Assault</t>
  </si>
  <si>
    <t>Alliance Transitional Housing Project</t>
  </si>
  <si>
    <t>CA0869L9D042109</t>
  </si>
  <si>
    <t>TH</t>
  </si>
  <si>
    <t xml:space="preserve">Flood Bakersfield Ministries, Inc. </t>
  </si>
  <si>
    <t>Project Home 2021</t>
  </si>
  <si>
    <t>CA1012L9D042110</t>
  </si>
  <si>
    <t>Bethany Services, Inc. dba Bakersfield Homeless Center</t>
  </si>
  <si>
    <t>Casa Nueva II Placement and Supportive Services Project</t>
  </si>
  <si>
    <t>CA1126L9D042108</t>
  </si>
  <si>
    <t>Housing Authority of the County of Kern</t>
  </si>
  <si>
    <t>El Programa Dulce Hogar Consolidated</t>
  </si>
  <si>
    <t>CA1197L9D042108</t>
  </si>
  <si>
    <t>FMR</t>
  </si>
  <si>
    <t>Homeless Most Vulnerable Project 2021r</t>
  </si>
  <si>
    <t>CA1198L9D042108</t>
  </si>
  <si>
    <t>Rapid Rehousing Project 1</t>
  </si>
  <si>
    <t>CA1200L9D042108</t>
  </si>
  <si>
    <t>Casa Nueva III Placement and Supportive Services Project</t>
  </si>
  <si>
    <t>CA1517L9D042106</t>
  </si>
  <si>
    <t>Community Action Partnership of Kern</t>
  </si>
  <si>
    <t>CAPK Coordinated Entry System</t>
  </si>
  <si>
    <t>CA1799L9D042103</t>
  </si>
  <si>
    <t>SSO</t>
  </si>
  <si>
    <t>Alliance TH and PH-RRH Project</t>
  </si>
  <si>
    <t>CA2041D9D042100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</si>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</sst>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993BB-C908-4DBB-B885-73C65B243BB1}">
  <sheetPr codeName="Sheet51">
    <pageSetUpPr fitToPage="1"/>
  </sheetPr>
  <dimension ref="A1:V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6002466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75857</v>
      </c>
      <c r="K9" s="32">
        <v>4552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29" si="0">SUM(M9:T9)</f>
        <v>0</v>
      </c>
      <c r="V9" s="36">
        <f t="shared" ref="V9:V29" si="1">SUM(F9:K9)</f>
        <v>80409</v>
      </c>
    </row>
    <row r="10" spans="1:22" x14ac:dyDescent="0.3">
      <c r="A10" s="27" t="s">
        <v>38</v>
      </c>
      <c r="B10" s="27" t="s">
        <v>39</v>
      </c>
      <c r="C10" s="28" t="s">
        <v>40</v>
      </c>
      <c r="D10" s="28">
        <v>2023</v>
      </c>
      <c r="E10" s="29" t="s">
        <v>41</v>
      </c>
      <c r="F10" s="30">
        <v>45852</v>
      </c>
      <c r="G10" s="31">
        <v>0</v>
      </c>
      <c r="H10" s="31">
        <v>17600</v>
      </c>
      <c r="I10" s="31">
        <v>35953</v>
      </c>
      <c r="J10" s="31">
        <v>0</v>
      </c>
      <c r="K10" s="32">
        <v>4382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 t="s">
        <v>34</v>
      </c>
      <c r="U10" s="35">
        <f t="shared" si="0"/>
        <v>0</v>
      </c>
      <c r="V10" s="36">
        <f t="shared" si="1"/>
        <v>103787</v>
      </c>
    </row>
    <row r="11" spans="1:22" x14ac:dyDescent="0.3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45</v>
      </c>
      <c r="F11" s="30">
        <v>0</v>
      </c>
      <c r="G11" s="31">
        <v>0</v>
      </c>
      <c r="H11" s="31">
        <v>74727</v>
      </c>
      <c r="I11" s="31">
        <v>49702</v>
      </c>
      <c r="J11" s="31">
        <v>0</v>
      </c>
      <c r="K11" s="32">
        <v>8710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 t="s">
        <v>34</v>
      </c>
      <c r="U11" s="35">
        <f t="shared" si="0"/>
        <v>0</v>
      </c>
      <c r="V11" s="36">
        <f t="shared" si="1"/>
        <v>133139</v>
      </c>
    </row>
    <row r="12" spans="1:22" x14ac:dyDescent="0.3">
      <c r="A12" s="27" t="s">
        <v>46</v>
      </c>
      <c r="B12" s="27" t="s">
        <v>47</v>
      </c>
      <c r="C12" s="28" t="s">
        <v>48</v>
      </c>
      <c r="D12" s="28">
        <v>2023</v>
      </c>
      <c r="E12" s="29" t="s">
        <v>41</v>
      </c>
      <c r="F12" s="30">
        <v>0</v>
      </c>
      <c r="G12" s="31">
        <v>0</v>
      </c>
      <c r="H12" s="31">
        <v>85449</v>
      </c>
      <c r="I12" s="31">
        <v>0</v>
      </c>
      <c r="J12" s="31">
        <v>3500</v>
      </c>
      <c r="K12" s="32">
        <v>5314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 t="s">
        <v>34</v>
      </c>
      <c r="U12" s="35">
        <f t="shared" si="0"/>
        <v>0</v>
      </c>
      <c r="V12" s="36">
        <f t="shared" si="1"/>
        <v>94263</v>
      </c>
    </row>
    <row r="13" spans="1:22" x14ac:dyDescent="0.3">
      <c r="A13" s="27" t="s">
        <v>49</v>
      </c>
      <c r="B13" s="27" t="s">
        <v>50</v>
      </c>
      <c r="C13" s="28" t="s">
        <v>51</v>
      </c>
      <c r="D13" s="28">
        <v>2023</v>
      </c>
      <c r="E13" s="29" t="s">
        <v>41</v>
      </c>
      <c r="F13" s="30">
        <v>0</v>
      </c>
      <c r="G13" s="31">
        <v>0</v>
      </c>
      <c r="H13" s="31">
        <v>37440</v>
      </c>
      <c r="I13" s="31">
        <v>0</v>
      </c>
      <c r="J13" s="31">
        <v>8917</v>
      </c>
      <c r="K13" s="32">
        <v>2143</v>
      </c>
      <c r="L13" s="33" t="s">
        <v>34</v>
      </c>
      <c r="M13" s="34"/>
      <c r="N13" s="34"/>
      <c r="O13" s="34"/>
      <c r="P13" s="34"/>
      <c r="Q13" s="34"/>
      <c r="R13" s="34"/>
      <c r="S13" s="34"/>
      <c r="T13" s="34" t="s">
        <v>34</v>
      </c>
      <c r="U13" s="35">
        <f t="shared" si="0"/>
        <v>0</v>
      </c>
      <c r="V13" s="36">
        <f t="shared" si="1"/>
        <v>48500</v>
      </c>
    </row>
    <row r="14" spans="1:22" x14ac:dyDescent="0.3">
      <c r="A14" s="27" t="s">
        <v>52</v>
      </c>
      <c r="B14" s="27" t="s">
        <v>53</v>
      </c>
      <c r="C14" s="28" t="s">
        <v>54</v>
      </c>
      <c r="D14" s="28">
        <v>2023</v>
      </c>
      <c r="E14" s="29" t="s">
        <v>41</v>
      </c>
      <c r="F14" s="30">
        <v>0</v>
      </c>
      <c r="G14" s="31">
        <v>3973884</v>
      </c>
      <c r="H14" s="31">
        <v>258930</v>
      </c>
      <c r="I14" s="31">
        <v>0</v>
      </c>
      <c r="J14" s="31">
        <v>6692</v>
      </c>
      <c r="K14" s="32">
        <v>244083</v>
      </c>
      <c r="L14" s="33" t="s">
        <v>55</v>
      </c>
      <c r="M14" s="34">
        <v>10</v>
      </c>
      <c r="N14" s="34">
        <v>19</v>
      </c>
      <c r="O14" s="34">
        <v>263</v>
      </c>
      <c r="P14" s="34">
        <v>67</v>
      </c>
      <c r="Q14" s="34">
        <v>23</v>
      </c>
      <c r="R14" s="34">
        <v>4</v>
      </c>
      <c r="S14" s="34">
        <v>0</v>
      </c>
      <c r="T14" s="34">
        <v>0</v>
      </c>
      <c r="U14" s="35">
        <f t="shared" si="0"/>
        <v>386</v>
      </c>
      <c r="V14" s="36">
        <f t="shared" si="1"/>
        <v>4483589</v>
      </c>
    </row>
    <row r="15" spans="1:22" x14ac:dyDescent="0.3">
      <c r="A15" s="27" t="s">
        <v>38</v>
      </c>
      <c r="B15" s="27" t="s">
        <v>56</v>
      </c>
      <c r="C15" s="28" t="s">
        <v>57</v>
      </c>
      <c r="D15" s="28">
        <v>2023</v>
      </c>
      <c r="E15" s="29" t="s">
        <v>41</v>
      </c>
      <c r="F15" s="30">
        <v>0</v>
      </c>
      <c r="G15" s="31">
        <v>0</v>
      </c>
      <c r="H15" s="31">
        <v>118445</v>
      </c>
      <c r="I15" s="31">
        <v>0</v>
      </c>
      <c r="J15" s="31">
        <v>9152</v>
      </c>
      <c r="K15" s="32">
        <v>8871</v>
      </c>
      <c r="L15" s="33" t="s">
        <v>34</v>
      </c>
      <c r="M15" s="34"/>
      <c r="N15" s="34"/>
      <c r="O15" s="34"/>
      <c r="P15" s="34"/>
      <c r="Q15" s="34"/>
      <c r="R15" s="34"/>
      <c r="S15" s="34"/>
      <c r="T15" s="34" t="s">
        <v>34</v>
      </c>
      <c r="U15" s="35">
        <f t="shared" si="0"/>
        <v>0</v>
      </c>
      <c r="V15" s="36">
        <f t="shared" si="1"/>
        <v>136468</v>
      </c>
    </row>
    <row r="16" spans="1:22" x14ac:dyDescent="0.3">
      <c r="A16" s="27" t="s">
        <v>49</v>
      </c>
      <c r="B16" s="27" t="s">
        <v>58</v>
      </c>
      <c r="C16" s="28" t="s">
        <v>59</v>
      </c>
      <c r="D16" s="28">
        <v>2023</v>
      </c>
      <c r="E16" s="29" t="s">
        <v>41</v>
      </c>
      <c r="F16" s="30">
        <v>0</v>
      </c>
      <c r="G16" s="31">
        <v>63000</v>
      </c>
      <c r="H16" s="31">
        <v>46266</v>
      </c>
      <c r="I16" s="31">
        <v>0</v>
      </c>
      <c r="J16" s="31">
        <v>11960</v>
      </c>
      <c r="K16" s="32">
        <v>7059</v>
      </c>
      <c r="L16" s="33" t="s">
        <v>55</v>
      </c>
      <c r="M16" s="34">
        <v>0</v>
      </c>
      <c r="N16" s="34">
        <v>0</v>
      </c>
      <c r="O16" s="34">
        <v>1</v>
      </c>
      <c r="P16" s="34">
        <v>3</v>
      </c>
      <c r="Q16" s="34">
        <v>1</v>
      </c>
      <c r="R16" s="34">
        <v>0</v>
      </c>
      <c r="S16" s="34">
        <v>0</v>
      </c>
      <c r="T16" s="34">
        <v>0</v>
      </c>
      <c r="U16" s="35">
        <f t="shared" si="0"/>
        <v>5</v>
      </c>
      <c r="V16" s="36">
        <f t="shared" si="1"/>
        <v>128285</v>
      </c>
    </row>
    <row r="17" spans="1:22" x14ac:dyDescent="0.3">
      <c r="A17" s="27" t="s">
        <v>49</v>
      </c>
      <c r="B17" s="27" t="s">
        <v>60</v>
      </c>
      <c r="C17" s="28" t="s">
        <v>61</v>
      </c>
      <c r="D17" s="28">
        <v>2023</v>
      </c>
      <c r="E17" s="29" t="s">
        <v>41</v>
      </c>
      <c r="F17" s="30">
        <v>0</v>
      </c>
      <c r="G17" s="31">
        <v>0</v>
      </c>
      <c r="H17" s="31">
        <v>35287</v>
      </c>
      <c r="I17" s="31">
        <v>0</v>
      </c>
      <c r="J17" s="31">
        <v>26829</v>
      </c>
      <c r="K17" s="32">
        <v>4347</v>
      </c>
      <c r="L17" s="33" t="s">
        <v>34</v>
      </c>
      <c r="M17" s="34"/>
      <c r="N17" s="34"/>
      <c r="O17" s="34"/>
      <c r="P17" s="34"/>
      <c r="Q17" s="34"/>
      <c r="R17" s="34"/>
      <c r="S17" s="34"/>
      <c r="T17" s="34" t="s">
        <v>34</v>
      </c>
      <c r="U17" s="35">
        <f t="shared" si="0"/>
        <v>0</v>
      </c>
      <c r="V17" s="36">
        <f t="shared" si="1"/>
        <v>66463</v>
      </c>
    </row>
    <row r="18" spans="1:22" x14ac:dyDescent="0.3">
      <c r="A18" s="27" t="s">
        <v>62</v>
      </c>
      <c r="B18" s="27" t="s">
        <v>63</v>
      </c>
      <c r="C18" s="28" t="s">
        <v>64</v>
      </c>
      <c r="D18" s="28">
        <v>2023</v>
      </c>
      <c r="E18" s="29" t="s">
        <v>65</v>
      </c>
      <c r="F18" s="30">
        <v>0</v>
      </c>
      <c r="G18" s="31">
        <v>0</v>
      </c>
      <c r="H18" s="31">
        <v>215307</v>
      </c>
      <c r="I18" s="31">
        <v>0</v>
      </c>
      <c r="J18" s="31">
        <v>0</v>
      </c>
      <c r="K18" s="32">
        <v>21531</v>
      </c>
      <c r="L18" s="33" t="s">
        <v>34</v>
      </c>
      <c r="M18" s="34"/>
      <c r="N18" s="34"/>
      <c r="O18" s="34"/>
      <c r="P18" s="34"/>
      <c r="Q18" s="34"/>
      <c r="R18" s="34"/>
      <c r="S18" s="34"/>
      <c r="T18" s="34" t="s">
        <v>34</v>
      </c>
      <c r="U18" s="35">
        <f t="shared" si="0"/>
        <v>0</v>
      </c>
      <c r="V18" s="36">
        <f t="shared" si="1"/>
        <v>236838</v>
      </c>
    </row>
    <row r="19" spans="1:22" x14ac:dyDescent="0.3">
      <c r="A19" s="27" t="s">
        <v>42</v>
      </c>
      <c r="B19" s="27" t="s">
        <v>66</v>
      </c>
      <c r="C19" s="28" t="s">
        <v>67</v>
      </c>
      <c r="D19" s="28">
        <v>2023</v>
      </c>
      <c r="E19" s="29" t="s">
        <v>68</v>
      </c>
      <c r="F19" s="30">
        <v>0</v>
      </c>
      <c r="G19" s="31">
        <v>123492</v>
      </c>
      <c r="H19" s="31">
        <v>290819</v>
      </c>
      <c r="I19" s="31">
        <v>50774</v>
      </c>
      <c r="J19" s="31">
        <v>0</v>
      </c>
      <c r="K19" s="32">
        <v>25640</v>
      </c>
      <c r="L19" s="33" t="s">
        <v>55</v>
      </c>
      <c r="M19" s="34">
        <v>0</v>
      </c>
      <c r="N19" s="34">
        <v>0</v>
      </c>
      <c r="O19" s="34">
        <v>1</v>
      </c>
      <c r="P19" s="34">
        <v>0</v>
      </c>
      <c r="Q19" s="34">
        <v>3</v>
      </c>
      <c r="R19" s="34">
        <v>3</v>
      </c>
      <c r="S19" s="34">
        <v>0</v>
      </c>
      <c r="T19" s="34">
        <v>0</v>
      </c>
      <c r="U19" s="35">
        <f t="shared" si="0"/>
        <v>7</v>
      </c>
      <c r="V19" s="36">
        <f t="shared" si="1"/>
        <v>490725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83B993BB-C908-4DBB-B885-73C65B243BB1}"/>
  <conditionalFormatting sqref="D9:D29">
    <cfRule type="expression" dxfId="3" priority="4">
      <formula>OR($D9&gt;2023,AND($D9&lt;2023,$D9&lt;&gt;""))</formula>
    </cfRule>
  </conditionalFormatting>
  <conditionalFormatting sqref="V9:V29">
    <cfRule type="cellIs" dxfId="2" priority="3" operator="lessThan">
      <formula>0</formula>
    </cfRule>
  </conditionalFormatting>
  <conditionalFormatting sqref="V9:V29">
    <cfRule type="expression" dxfId="1" priority="1">
      <formula>#REF!&lt;0</formula>
    </cfRule>
  </conditionalFormatting>
  <conditionalFormatting sqref="C9:C29">
    <cfRule type="expression" dxfId="0" priority="5">
      <formula>(#REF!&gt;1)</formula>
    </cfRule>
  </conditionalFormatting>
  <dataValidations count="3">
    <dataValidation type="list" allowBlank="1" showInputMessage="1" showErrorMessage="1" sqref="L9:L29" xr:uid="{4E086E67-23FD-4ABD-B3EA-CFFFB39ED9A7}">
      <formula1>"N/A, FMR, Actual Rent"</formula1>
    </dataValidation>
    <dataValidation type="list" allowBlank="1" showInputMessage="1" showErrorMessage="1" sqref="E9:E29" xr:uid="{62DF4EFD-5F57-4907-B530-0F7D5EFEFE5C}">
      <formula1>"PH, TH, Joint TH &amp; PH-RRH, HMIS, SSO, TRA, PRA, SRA, S+C/SRO"</formula1>
    </dataValidation>
    <dataValidation allowBlank="1" showErrorMessage="1" sqref="A8:V8" xr:uid="{435EE628-72B6-49D5-904E-C3CDA7790044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2022-05-30T18:28:07Z</dcterms:created>
  <dcterms:modified xsi:type="dcterms:W3CDTF">2022-06-06T20:32:24Z</dcterms:modified>
</cp:coreProperties>
</file>