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600\"/>
    </mc:Choice>
  </mc:AlternateContent>
  <xr:revisionPtr revIDLastSave="0" documentId="13_ncr:1_{D24651D3-7D22-4479-A0B8-09574E7559A7}" xr6:coauthVersionLast="47" xr6:coauthVersionMax="47" xr10:uidLastSave="{00000000-0000-0000-0000-000000000000}"/>
  <bookViews>
    <workbookView xWindow="-108" yWindow="-108" windowWidth="27288" windowHeight="17544" xr2:uid="{7E5BBD76-393C-4B9B-A025-9FD7EE16E8EA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<sst xmlns="http://schemas.openxmlformats.org/spreadsheetml/2006/main" count="87" uniqueCount="63">
  <si>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</si>
  <si>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</si>
  <si>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</si>
  <si>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</si>
  <si>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</si>
  <si>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</si>
  <si>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</si>
  <si>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</si>
  <si>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</si>
  <si>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</si>
  <si>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</si>
  <si>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</si>
  <si>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</si>
  <si>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</si>
  <si>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</si>
  <si>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</si>
  <si>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</si>
  <si>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</si>
  <si>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</si>
  <si>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</si>
  <si>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</si>
  <si>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</si>
  <si>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</si>
  <si>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</si>
  <si>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</si>
  <si>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</si>
  <si>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</si>
  <si>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</si>
  <si>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</si>
  <si>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</si>
  <si>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CA-603</t>
  </si>
  <si>
    <t>County of Santa Barbara</t>
  </si>
  <si>
    <t>HMIS Consolidation Renewal 2021</t>
  </si>
  <si>
    <t>CA0598L9D032114</t>
  </si>
  <si>
    <t/>
  </si>
  <si>
    <t>Los Angeles</t>
  </si>
  <si>
    <t>Santa Maria/Santa Barbara County CoC</t>
  </si>
  <si>
    <t>PATH</t>
  </si>
  <si>
    <t>PATH Santa Barbara PH-PSH</t>
  </si>
  <si>
    <t>CA0603L9D032114</t>
  </si>
  <si>
    <t>PH</t>
  </si>
  <si>
    <t>FMR</t>
  </si>
  <si>
    <t>Housing Authority of the City of Santa Barbara</t>
  </si>
  <si>
    <t>Shelter Plus Care PRA for Artisan and Bradley Consolidation</t>
  </si>
  <si>
    <t>CA1004L9D032107</t>
  </si>
  <si>
    <t>PATH Santa Barbara PH-PSH 2</t>
  </si>
  <si>
    <t>CA1442L9D032106</t>
  </si>
  <si>
    <t>Good Samaritan Shelter</t>
  </si>
  <si>
    <t>Rapid ReHousing Consolidated 2021</t>
  </si>
  <si>
    <t>CA1515L9D032106</t>
  </si>
  <si>
    <t>Santa Barbara County Coordinated Entry Renewal 2021</t>
  </si>
  <si>
    <t>CA1700L9D032104</t>
  </si>
  <si>
    <t>SSO</t>
  </si>
  <si>
    <t>NBCC</t>
  </si>
  <si>
    <t>New Beginnings RRH</t>
  </si>
  <si>
    <t>CA1702L9D032104</t>
  </si>
  <si>
    <t>PATH Santa Barbara PH-RRH</t>
  </si>
  <si>
    <t>CA1796L9D032103</t>
  </si>
  <si>
    <t>Marks House Transitional Housing &amp; RRH Project</t>
  </si>
  <si>
    <t>CA1798L9D032103</t>
  </si>
  <si>
    <t>Joint TH &amp; PH-RRH</t>
  </si>
  <si>
    <t>Oak Street ReAllocation</t>
  </si>
  <si>
    <t>CA2040L9D032100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</si>
</sst>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AC387-9D27-4963-B39B-45DAB7DBB2CB}">
  <sheetPr codeName="Sheet50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2287536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157995</v>
      </c>
      <c r="K9" s="32">
        <v>11055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8" si="0">SUM(M9:T9)</f>
        <v>0</v>
      </c>
      <c r="V9" s="36">
        <f t="shared" ref="V9:V28" si="1">SUM(F9:K9)</f>
        <v>169050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0</v>
      </c>
      <c r="G10" s="31">
        <v>688176</v>
      </c>
      <c r="H10" s="31">
        <v>289830</v>
      </c>
      <c r="I10" s="31">
        <v>0</v>
      </c>
      <c r="J10" s="31">
        <v>0</v>
      </c>
      <c r="K10" s="32">
        <v>94602</v>
      </c>
      <c r="L10" s="33" t="s">
        <v>41</v>
      </c>
      <c r="M10" s="34">
        <v>0</v>
      </c>
      <c r="N10" s="34">
        <v>0</v>
      </c>
      <c r="O10" s="34">
        <v>13</v>
      </c>
      <c r="P10" s="34">
        <v>12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25</v>
      </c>
      <c r="V10" s="36">
        <f t="shared" si="1"/>
        <v>1072608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40</v>
      </c>
      <c r="F11" s="30">
        <v>0</v>
      </c>
      <c r="G11" s="31">
        <v>132984</v>
      </c>
      <c r="H11" s="31">
        <v>0</v>
      </c>
      <c r="I11" s="31">
        <v>0</v>
      </c>
      <c r="J11" s="31">
        <v>0</v>
      </c>
      <c r="K11" s="32">
        <v>5359</v>
      </c>
      <c r="L11" s="33" t="s">
        <v>41</v>
      </c>
      <c r="M11" s="34">
        <v>0</v>
      </c>
      <c r="N11" s="34">
        <v>6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6</v>
      </c>
      <c r="V11" s="36">
        <f t="shared" si="1"/>
        <v>138343</v>
      </c>
    </row>
    <row r="12" spans="1:22" x14ac:dyDescent="0.3">
      <c r="A12" s="27" t="s">
        <v>37</v>
      </c>
      <c r="B12" s="27" t="s">
        <v>45</v>
      </c>
      <c r="C12" s="28" t="s">
        <v>46</v>
      </c>
      <c r="D12" s="28">
        <v>2023</v>
      </c>
      <c r="E12" s="29" t="s">
        <v>40</v>
      </c>
      <c r="F12" s="30">
        <v>0</v>
      </c>
      <c r="G12" s="31">
        <v>0</v>
      </c>
      <c r="H12" s="31">
        <v>79444</v>
      </c>
      <c r="I12" s="31">
        <v>0</v>
      </c>
      <c r="J12" s="31">
        <v>0</v>
      </c>
      <c r="K12" s="32">
        <v>0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79444</v>
      </c>
    </row>
    <row r="13" spans="1:22" x14ac:dyDescent="0.3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40</v>
      </c>
      <c r="F13" s="30">
        <v>0</v>
      </c>
      <c r="G13" s="31">
        <v>139068</v>
      </c>
      <c r="H13" s="31">
        <v>47977</v>
      </c>
      <c r="I13" s="31">
        <v>0</v>
      </c>
      <c r="J13" s="31">
        <v>0</v>
      </c>
      <c r="K13" s="32">
        <v>13783</v>
      </c>
      <c r="L13" s="33" t="s">
        <v>41</v>
      </c>
      <c r="M13" s="34">
        <v>3</v>
      </c>
      <c r="N13" s="34">
        <v>0</v>
      </c>
      <c r="O13" s="34">
        <v>0</v>
      </c>
      <c r="P13" s="34">
        <v>3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6</v>
      </c>
      <c r="V13" s="36">
        <f t="shared" si="1"/>
        <v>200828</v>
      </c>
    </row>
    <row r="14" spans="1:22" x14ac:dyDescent="0.3">
      <c r="A14" s="27" t="s">
        <v>31</v>
      </c>
      <c r="B14" s="27" t="s">
        <v>50</v>
      </c>
      <c r="C14" s="28" t="s">
        <v>51</v>
      </c>
      <c r="D14" s="28">
        <v>2023</v>
      </c>
      <c r="E14" s="29" t="s">
        <v>52</v>
      </c>
      <c r="F14" s="30">
        <v>0</v>
      </c>
      <c r="G14" s="31">
        <v>0</v>
      </c>
      <c r="H14" s="31">
        <v>118875</v>
      </c>
      <c r="I14" s="31">
        <v>0</v>
      </c>
      <c r="J14" s="31">
        <v>0</v>
      </c>
      <c r="K14" s="32">
        <v>11800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 t="s">
        <v>34</v>
      </c>
      <c r="U14" s="35">
        <f t="shared" si="0"/>
        <v>0</v>
      </c>
      <c r="V14" s="36">
        <f t="shared" si="1"/>
        <v>130675</v>
      </c>
    </row>
    <row r="15" spans="1:22" x14ac:dyDescent="0.3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40</v>
      </c>
      <c r="F15" s="30">
        <v>0</v>
      </c>
      <c r="G15" s="31">
        <v>38784</v>
      </c>
      <c r="H15" s="31">
        <v>65741</v>
      </c>
      <c r="I15" s="31">
        <v>0</v>
      </c>
      <c r="J15" s="31">
        <v>0</v>
      </c>
      <c r="K15" s="32">
        <v>8790</v>
      </c>
      <c r="L15" s="33" t="s">
        <v>41</v>
      </c>
      <c r="M15" s="34">
        <v>1</v>
      </c>
      <c r="N15" s="34">
        <v>1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</v>
      </c>
      <c r="V15" s="36">
        <f t="shared" si="1"/>
        <v>113315</v>
      </c>
    </row>
    <row r="16" spans="1:22" x14ac:dyDescent="0.3">
      <c r="A16" s="27" t="s">
        <v>37</v>
      </c>
      <c r="B16" s="27" t="s">
        <v>56</v>
      </c>
      <c r="C16" s="28" t="s">
        <v>57</v>
      </c>
      <c r="D16" s="28">
        <v>2023</v>
      </c>
      <c r="E16" s="29" t="s">
        <v>40</v>
      </c>
      <c r="F16" s="30">
        <v>0</v>
      </c>
      <c r="G16" s="31">
        <v>76464</v>
      </c>
      <c r="H16" s="31">
        <v>44437</v>
      </c>
      <c r="I16" s="31">
        <v>0</v>
      </c>
      <c r="J16" s="31">
        <v>0</v>
      </c>
      <c r="K16" s="32">
        <v>9100</v>
      </c>
      <c r="L16" s="33" t="s">
        <v>41</v>
      </c>
      <c r="M16" s="34">
        <v>0</v>
      </c>
      <c r="N16" s="34">
        <v>0</v>
      </c>
      <c r="O16" s="34">
        <v>3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</v>
      </c>
      <c r="V16" s="36">
        <f t="shared" si="1"/>
        <v>130001</v>
      </c>
    </row>
    <row r="17" spans="1:22" x14ac:dyDescent="0.3">
      <c r="A17" s="27" t="s">
        <v>47</v>
      </c>
      <c r="B17" s="27" t="s">
        <v>58</v>
      </c>
      <c r="C17" s="28" t="s">
        <v>59</v>
      </c>
      <c r="D17" s="28">
        <v>2023</v>
      </c>
      <c r="E17" s="29" t="s">
        <v>60</v>
      </c>
      <c r="F17" s="30">
        <v>0</v>
      </c>
      <c r="G17" s="31">
        <v>89208</v>
      </c>
      <c r="H17" s="31">
        <v>20233</v>
      </c>
      <c r="I17" s="31">
        <v>15755</v>
      </c>
      <c r="J17" s="31">
        <v>0</v>
      </c>
      <c r="K17" s="32">
        <v>9197</v>
      </c>
      <c r="L17" s="33" t="s">
        <v>41</v>
      </c>
      <c r="M17" s="34">
        <v>0</v>
      </c>
      <c r="N17" s="34">
        <v>0</v>
      </c>
      <c r="O17" s="34">
        <v>0</v>
      </c>
      <c r="P17" s="34">
        <v>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134393</v>
      </c>
    </row>
    <row r="18" spans="1:22" x14ac:dyDescent="0.3">
      <c r="A18" s="27" t="s">
        <v>47</v>
      </c>
      <c r="B18" s="27" t="s">
        <v>61</v>
      </c>
      <c r="C18" s="28" t="s">
        <v>62</v>
      </c>
      <c r="D18" s="28">
        <v>2023</v>
      </c>
      <c r="E18" s="29" t="s">
        <v>60</v>
      </c>
      <c r="F18" s="30">
        <v>0</v>
      </c>
      <c r="G18" s="31">
        <v>55404</v>
      </c>
      <c r="H18" s="31">
        <v>47132</v>
      </c>
      <c r="I18" s="31">
        <v>5860</v>
      </c>
      <c r="J18" s="31">
        <v>0</v>
      </c>
      <c r="K18" s="32">
        <v>10483</v>
      </c>
      <c r="L18" s="33" t="s">
        <v>41</v>
      </c>
      <c r="M18" s="34">
        <v>2</v>
      </c>
      <c r="N18" s="34">
        <v>1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3</v>
      </c>
      <c r="V18" s="36">
        <f t="shared" si="1"/>
        <v>118879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ED2AC387-9D27-4963-B39B-45DAB7DBB2CB}"/>
  <conditionalFormatting sqref="D9:D28">
    <cfRule type="expression" dxfId="3" priority="4">
      <formula>OR($D9&gt;2023,AND($D9&lt;2023,$D9&lt;&gt;""))</formula>
    </cfRule>
  </conditionalFormatting>
  <conditionalFormatting sqref="V9:V28">
    <cfRule type="cellIs" dxfId="2" priority="3" operator="lessThan">
      <formula>0</formula>
    </cfRule>
  </conditionalFormatting>
  <conditionalFormatting sqref="V9:V28">
    <cfRule type="expression" dxfId="1" priority="1">
      <formula>#REF!&lt;0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BEC70BC9-3893-4BDD-800B-BCA7B5B4E841}">
      <formula1>"N/A, FMR, Actual Rent"</formula1>
    </dataValidation>
    <dataValidation type="list" allowBlank="1" showInputMessage="1" showErrorMessage="1" sqref="E9:E28" xr:uid="{64433CF3-E169-481F-B8E9-1E6D89E9C103}">
      <formula1>"PH, TH, Joint TH &amp; PH-RRH, HMIS, SSO, TRA, PRA, SRA, S+C/SRO"</formula1>
    </dataValidation>
    <dataValidation allowBlank="1" showErrorMessage="1" sqref="A8:V8" xr:uid="{CD83CFEC-3693-4BDC-9405-E4243E84B1F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2022-05-30T18:28:08Z</dcterms:created>
  <dcterms:modified xsi:type="dcterms:W3CDTF">2022-06-06T20:32:24Z</dcterms:modified>
</cp:coreProperties>
</file>