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500\"/>
    </mc:Choice>
  </mc:AlternateContent>
  <xr:revisionPtr revIDLastSave="0" documentId="13_ncr:1_{1FAC59F8-DDE2-459A-B3D9-6C74FB4794C0}" xr6:coauthVersionLast="47" xr6:coauthVersionMax="47" xr10:uidLastSave="{00000000-0000-0000-0000-000000000000}"/>
  <bookViews>
    <workbookView xWindow="-108" yWindow="-108" windowWidth="27288" windowHeight="17544" xr2:uid="{1E1B2F3D-B55D-4607-B137-F431AF4DCA97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1" l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<sst xmlns="http://schemas.openxmlformats.org/spreadsheetml/2006/main" count="81" uniqueCount="57">
  <si>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</si>
  <si>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</si>
  <si>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</si>
  <si>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</si>
  <si>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</si>
  <si>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</si>
  <si>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</si>
  <si>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</si>
  <si>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</si>
  <si>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</si>
  <si>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</si>
  <si>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</si>
  <si>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</si>
  <si>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</si>
  <si>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</si>
  <si>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</si>
  <si>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</si>
  <si>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</si>
  <si>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</si>
  <si>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</si>
  <si>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</si>
  <si>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</si>
  <si>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</si>
  <si>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</si>
  <si>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</si>
  <si>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</si>
  <si>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</si>
  <si>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</si>
  <si>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</si>
  <si>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</si>
  <si>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CA-520</t>
  </si>
  <si>
    <t>Merced County Community Action Board</t>
  </si>
  <si>
    <t>HMIS Renewal 2021</t>
  </si>
  <si>
    <t>CA0306L9T202112</t>
  </si>
  <si>
    <t/>
  </si>
  <si>
    <t>San Francisco</t>
  </si>
  <si>
    <t>Merced City &amp; County CoC</t>
  </si>
  <si>
    <t>Merced, County of</t>
  </si>
  <si>
    <t>County of Merced</t>
  </si>
  <si>
    <t>Project Home Start 2021</t>
  </si>
  <si>
    <t>CA0780L9T202113</t>
  </si>
  <si>
    <t>PH</t>
  </si>
  <si>
    <t>Project Hope Westside 2021</t>
  </si>
  <si>
    <t>CA0984L9T202109</t>
  </si>
  <si>
    <t>Sierra Saving Grace Homeless Project</t>
  </si>
  <si>
    <t>CA0985L9T202108</t>
  </si>
  <si>
    <t>Housing Authority of the County of Merced</t>
  </si>
  <si>
    <t>CA023 FY2021 SPC Renewal</t>
  </si>
  <si>
    <t>CA1098L9T202106</t>
  </si>
  <si>
    <t>FMR</t>
  </si>
  <si>
    <t>Sierra Saving Grace Homeless Project 2</t>
  </si>
  <si>
    <t>CA1099L9T202107</t>
  </si>
  <si>
    <t>Sierra Saving Grace Homeless Project 3</t>
  </si>
  <si>
    <t>CA1864L9T202102</t>
  </si>
  <si>
    <t>Coordinated Entry FY21</t>
  </si>
  <si>
    <t>CA2013T9T202100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</si>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</sst>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87F0E-4105-4BB4-98F8-190B82486E71}">
  <sheetPr codeName="Sheet39">
    <pageSetUpPr fitToPage="1"/>
  </sheetPr>
  <dimension ref="A1:V2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884692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77299</v>
      </c>
      <c r="K9" s="32">
        <v>5410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6" si="0">SUM(M9:T9)</f>
        <v>0</v>
      </c>
      <c r="V9" s="36">
        <f t="shared" ref="V9:V26" si="1">SUM(F9:K9)</f>
        <v>82709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41</v>
      </c>
      <c r="F10" s="30">
        <v>47965</v>
      </c>
      <c r="G10" s="31">
        <v>0</v>
      </c>
      <c r="H10" s="31">
        <v>63626</v>
      </c>
      <c r="I10" s="31">
        <v>53115</v>
      </c>
      <c r="J10" s="31">
        <v>0</v>
      </c>
      <c r="K10" s="32">
        <v>2561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167267</v>
      </c>
    </row>
    <row r="11" spans="1:22" x14ac:dyDescent="0.3">
      <c r="A11" s="27" t="s">
        <v>38</v>
      </c>
      <c r="B11" s="27" t="s">
        <v>42</v>
      </c>
      <c r="C11" s="28" t="s">
        <v>43</v>
      </c>
      <c r="D11" s="28">
        <v>2023</v>
      </c>
      <c r="E11" s="29" t="s">
        <v>41</v>
      </c>
      <c r="F11" s="30">
        <v>0</v>
      </c>
      <c r="G11" s="31">
        <v>0</v>
      </c>
      <c r="H11" s="31">
        <v>51271</v>
      </c>
      <c r="I11" s="31">
        <v>131754</v>
      </c>
      <c r="J11" s="31">
        <v>0</v>
      </c>
      <c r="K11" s="32">
        <v>9584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192609</v>
      </c>
    </row>
    <row r="12" spans="1:22" x14ac:dyDescent="0.3">
      <c r="A12" s="27" t="s">
        <v>44</v>
      </c>
      <c r="B12" s="27" t="s">
        <v>44</v>
      </c>
      <c r="C12" s="28" t="s">
        <v>45</v>
      </c>
      <c r="D12" s="28">
        <v>2023</v>
      </c>
      <c r="E12" s="29" t="s">
        <v>41</v>
      </c>
      <c r="F12" s="30">
        <v>42929</v>
      </c>
      <c r="G12" s="31">
        <v>0</v>
      </c>
      <c r="H12" s="31">
        <v>7187</v>
      </c>
      <c r="I12" s="31">
        <v>0</v>
      </c>
      <c r="J12" s="31">
        <v>0</v>
      </c>
      <c r="K12" s="32">
        <v>2515</v>
      </c>
      <c r="L12" s="33" t="s">
        <v>34</v>
      </c>
      <c r="M12" s="34"/>
      <c r="N12" s="34"/>
      <c r="O12" s="34"/>
      <c r="P12" s="34"/>
      <c r="Q12" s="34"/>
      <c r="R12" s="34"/>
      <c r="S12" s="34"/>
      <c r="T12" s="34" t="s">
        <v>34</v>
      </c>
      <c r="U12" s="35">
        <f t="shared" si="0"/>
        <v>0</v>
      </c>
      <c r="V12" s="36">
        <f t="shared" si="1"/>
        <v>52631</v>
      </c>
    </row>
    <row r="13" spans="1:22" x14ac:dyDescent="0.3">
      <c r="A13" s="27" t="s">
        <v>46</v>
      </c>
      <c r="B13" s="27" t="s">
        <v>47</v>
      </c>
      <c r="C13" s="28" t="s">
        <v>48</v>
      </c>
      <c r="D13" s="28">
        <v>2023</v>
      </c>
      <c r="E13" s="29" t="s">
        <v>41</v>
      </c>
      <c r="F13" s="30">
        <v>0</v>
      </c>
      <c r="G13" s="31">
        <v>73536</v>
      </c>
      <c r="H13" s="31">
        <v>0</v>
      </c>
      <c r="I13" s="31">
        <v>0</v>
      </c>
      <c r="J13" s="31">
        <v>0</v>
      </c>
      <c r="K13" s="32">
        <v>3474</v>
      </c>
      <c r="L13" s="33" t="s">
        <v>49</v>
      </c>
      <c r="M13" s="34">
        <v>0</v>
      </c>
      <c r="N13" s="34">
        <v>8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77010</v>
      </c>
    </row>
    <row r="14" spans="1:22" x14ac:dyDescent="0.3">
      <c r="A14" s="27" t="s">
        <v>44</v>
      </c>
      <c r="B14" s="27" t="s">
        <v>50</v>
      </c>
      <c r="C14" s="28" t="s">
        <v>51</v>
      </c>
      <c r="D14" s="28">
        <v>2023</v>
      </c>
      <c r="E14" s="29" t="s">
        <v>41</v>
      </c>
      <c r="F14" s="30">
        <v>72546</v>
      </c>
      <c r="G14" s="31">
        <v>0</v>
      </c>
      <c r="H14" s="31">
        <v>15246</v>
      </c>
      <c r="I14" s="31">
        <v>9967</v>
      </c>
      <c r="J14" s="31">
        <v>2780</v>
      </c>
      <c r="K14" s="32">
        <v>5130</v>
      </c>
      <c r="L14" s="33" t="s">
        <v>34</v>
      </c>
      <c r="M14" s="34"/>
      <c r="N14" s="34"/>
      <c r="O14" s="34"/>
      <c r="P14" s="34"/>
      <c r="Q14" s="34"/>
      <c r="R14" s="34"/>
      <c r="S14" s="34"/>
      <c r="T14" s="34" t="s">
        <v>34</v>
      </c>
      <c r="U14" s="35">
        <f t="shared" si="0"/>
        <v>0</v>
      </c>
      <c r="V14" s="36">
        <f t="shared" si="1"/>
        <v>105669</v>
      </c>
    </row>
    <row r="15" spans="1:22" x14ac:dyDescent="0.3">
      <c r="A15" s="27" t="s">
        <v>44</v>
      </c>
      <c r="B15" s="27" t="s">
        <v>52</v>
      </c>
      <c r="C15" s="28" t="s">
        <v>53</v>
      </c>
      <c r="D15" s="28">
        <v>2023</v>
      </c>
      <c r="E15" s="29" t="s">
        <v>41</v>
      </c>
      <c r="F15" s="30">
        <v>116481</v>
      </c>
      <c r="G15" s="31">
        <v>0</v>
      </c>
      <c r="H15" s="31">
        <v>33231</v>
      </c>
      <c r="I15" s="31">
        <v>4263</v>
      </c>
      <c r="J15" s="31">
        <v>4800</v>
      </c>
      <c r="K15" s="32">
        <v>12000</v>
      </c>
      <c r="L15" s="33" t="s">
        <v>34</v>
      </c>
      <c r="M15" s="34"/>
      <c r="N15" s="34"/>
      <c r="O15" s="34"/>
      <c r="P15" s="34"/>
      <c r="Q15" s="34"/>
      <c r="R15" s="34"/>
      <c r="S15" s="34"/>
      <c r="T15" s="34" t="s">
        <v>34</v>
      </c>
      <c r="U15" s="35">
        <f t="shared" si="0"/>
        <v>0</v>
      </c>
      <c r="V15" s="36">
        <f t="shared" si="1"/>
        <v>170775</v>
      </c>
    </row>
    <row r="16" spans="1:22" x14ac:dyDescent="0.3">
      <c r="A16" s="27" t="s">
        <v>31</v>
      </c>
      <c r="B16" s="27" t="s">
        <v>54</v>
      </c>
      <c r="C16" s="28" t="s">
        <v>55</v>
      </c>
      <c r="D16" s="28">
        <v>2023</v>
      </c>
      <c r="E16" s="29" t="s">
        <v>56</v>
      </c>
      <c r="F16" s="30">
        <v>0</v>
      </c>
      <c r="G16" s="31">
        <v>0</v>
      </c>
      <c r="H16" s="31">
        <v>32747</v>
      </c>
      <c r="I16" s="31">
        <v>0</v>
      </c>
      <c r="J16" s="31">
        <v>0</v>
      </c>
      <c r="K16" s="32">
        <v>3275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 t="s">
        <v>34</v>
      </c>
      <c r="U16" s="35">
        <f t="shared" si="0"/>
        <v>0</v>
      </c>
      <c r="V16" s="36">
        <f t="shared" si="1"/>
        <v>36022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</sheetData>
  <autoFilter ref="A8:V8" xr:uid="{ADE87F0E-4105-4BB4-98F8-190B82486E71}"/>
  <conditionalFormatting sqref="D9:D26">
    <cfRule type="expression" dxfId="3" priority="4">
      <formula>OR($D9&gt;2023,AND($D9&lt;2023,$D9&lt;&gt;""))</formula>
    </cfRule>
  </conditionalFormatting>
  <conditionalFormatting sqref="V9:V26">
    <cfRule type="cellIs" dxfId="2" priority="3" operator="lessThan">
      <formula>0</formula>
    </cfRule>
  </conditionalFormatting>
  <conditionalFormatting sqref="V9:V26">
    <cfRule type="expression" dxfId="1" priority="1">
      <formula>#REF!&lt;0</formula>
    </cfRule>
  </conditionalFormatting>
  <conditionalFormatting sqref="C9:C26">
    <cfRule type="expression" dxfId="0" priority="5">
      <formula>(#REF!&gt;1)</formula>
    </cfRule>
  </conditionalFormatting>
  <dataValidations count="3">
    <dataValidation type="list" allowBlank="1" showInputMessage="1" showErrorMessage="1" sqref="L9:L26" xr:uid="{19B539A7-139F-4BE5-ACB4-C301CB4FDD7C}">
      <formula1>"N/A, FMR, Actual Rent"</formula1>
    </dataValidation>
    <dataValidation type="list" allowBlank="1" showInputMessage="1" showErrorMessage="1" sqref="E9:E26" xr:uid="{6A60F91A-0354-4033-981B-F22E7BE69C13}">
      <formula1>"PH, TH, Joint TH &amp; PH-RRH, HMIS, SSO, TRA, PRA, SRA, S+C/SRO"</formula1>
    </dataValidation>
    <dataValidation allowBlank="1" showErrorMessage="1" sqref="A8:V8" xr:uid="{5BEAF41B-B702-4376-823D-93B7877F18F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2022-05-30T18:28:14Z</dcterms:created>
  <dcterms:modified xsi:type="dcterms:W3CDTF">2022-06-06T20:32:19Z</dcterms:modified>
</cp:coreProperties>
</file>