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27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\\mac\dropbox\DropDR\2022 Reports\2022 GIW\HUD Exchange Revised\GIWs\"/>
    </mc:Choice>
  </mc:AlternateContent>
  <xr:revisionPtr revIDLastSave="0" documentId="13_ncr:1_{571FA681-4F4A-49DB-90BE-3492D1774645}" xr6:coauthVersionLast="47" xr6:coauthVersionMax="47" xr10:uidLastSave="{00000000-0000-0000-0000-000000000000}"/>
  <bookViews>
    <workbookView xWindow="-98" yWindow="-98" windowWidth="25846" windowHeight="14941" xr2:uid="{C6DD8FC2-FD6A-4F40-B7A8-E07F7632BD6D}"/>
  </bookViews>
  <sheets>
    <sheet name="FY 2022 GIW" sheetId="1" r:id="rId1"/>
  </sheets>
  <definedNames>
    <definedName name="_xlnm._FilterDatabase" localSheetId="0" hidden="1">'FY 2022 GIW'!$A$8:$V$8</definedName>
    <definedName name="_xlnm.Print_Titles" localSheetId="0">'FY 2022 GIW'!$7:$8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V49" i="1" l="1"/>
  <c r="U49" i="1"/>
  <c r="V48" i="1"/>
  <c r="U48" i="1"/>
  <c r="V47" i="1"/>
  <c r="U47" i="1"/>
  <c r="V46" i="1"/>
  <c r="U46" i="1"/>
  <c r="V45" i="1"/>
  <c r="U45" i="1"/>
  <c r="V44" i="1"/>
  <c r="U44" i="1"/>
  <c r="V43" i="1"/>
  <c r="U43" i="1"/>
  <c r="V42" i="1"/>
  <c r="U42" i="1"/>
  <c r="V41" i="1"/>
  <c r="U41" i="1"/>
  <c r="V40" i="1"/>
  <c r="U40" i="1"/>
  <c r="V33" i="1" l="1"/>
  <c r="V39" i="1"/>
  <c r="U39" i="1"/>
  <c r="V38" i="1"/>
  <c r="U38" i="1"/>
  <c r="V37" i="1"/>
  <c r="U37" i="1"/>
  <c r="V36" i="1"/>
  <c r="U36" i="1"/>
  <c r="V35" i="1"/>
  <c r="U35" i="1"/>
  <c r="V34" i="1"/>
  <c r="U34" i="1"/>
  <c r="U33" i="1"/>
  <c r="V32" i="1"/>
  <c r="U32" i="1"/>
  <c r="V31" i="1"/>
  <c r="U31" i="1"/>
  <c r="V30" i="1"/>
  <c r="U30" i="1"/>
  <c r="V29" i="1"/>
  <c r="U29" i="1"/>
  <c r="V28" i="1"/>
  <c r="U28" i="1"/>
  <c r="V27" i="1"/>
  <c r="U27" i="1"/>
  <c r="V26" i="1"/>
  <c r="U26" i="1"/>
  <c r="V25" i="1"/>
  <c r="U25" i="1"/>
  <c r="V24" i="1"/>
  <c r="U24" i="1"/>
  <c r="V23" i="1"/>
  <c r="U23" i="1"/>
  <c r="V22" i="1"/>
  <c r="U22" i="1"/>
  <c r="V21" i="1"/>
  <c r="U21" i="1"/>
  <c r="V20" i="1"/>
  <c r="U20" i="1"/>
  <c r="V19" i="1"/>
  <c r="U19" i="1"/>
  <c r="V18" i="1"/>
  <c r="U18" i="1"/>
  <c r="V17" i="1"/>
  <c r="U17" i="1"/>
  <c r="V16" i="1"/>
  <c r="U16" i="1"/>
  <c r="V15" i="1"/>
  <c r="U15" i="1"/>
  <c r="V14" i="1"/>
  <c r="U14" i="1"/>
  <c r="V13" i="1"/>
  <c r="U13" i="1"/>
  <c r="V12" i="1"/>
  <c r="U12" i="1"/>
  <c r="V11" i="1"/>
  <c r="U11" i="1"/>
  <c r="V10" i="1"/>
  <c r="U10" i="1"/>
  <c r="V9" i="1"/>
  <c r="U9" i="1"/>
  <c r="B5" i="1" l="1"/>
</calcChain>
</file>

<file path=xl/sharedStrings.xml><?xml version="1.0" encoding="utf-8"?>
<sst xmlns="http://schemas.openxmlformats.org/spreadsheetml/2006/main" count="209" uniqueCount="111">
  <si>
    <t>Field Office:</t>
  </si>
  <si>
    <t>CoC Number:</t>
  </si>
  <si>
    <t>CoC Name:</t>
  </si>
  <si>
    <t>CA Name:</t>
  </si>
  <si>
    <r>
      <t xml:space="preserve">CoC's ARD </t>
    </r>
    <r>
      <rPr>
        <b/>
        <sz val="11"/>
        <color indexed="10"/>
        <rFont val="Calibri"/>
        <family val="2"/>
        <scheme val="minor"/>
      </rPr>
      <t>(Estimated)</t>
    </r>
    <r>
      <rPr>
        <b/>
        <sz val="11"/>
        <rFont val="Calibri"/>
        <family val="2"/>
        <scheme val="minor"/>
      </rPr>
      <t>:</t>
    </r>
  </si>
  <si>
    <t>Applicant and Project Information</t>
  </si>
  <si>
    <t>Current Budget Line Item Amounts</t>
  </si>
  <si>
    <t>Unit Configuration</t>
  </si>
  <si>
    <t>Applicant Name</t>
  </si>
  <si>
    <t>Project Name</t>
  </si>
  <si>
    <t>Grant Number</t>
  </si>
  <si>
    <t>Expiration Year</t>
  </si>
  <si>
    <r>
      <rPr>
        <b/>
        <sz val="11"/>
        <rFont val="Calibri"/>
        <family val="2"/>
        <scheme val="minor"/>
      </rPr>
      <t>Project Component</t>
    </r>
    <r>
      <rPr>
        <sz val="11"/>
        <rFont val="Calibri"/>
        <family val="2"/>
        <scheme val="minor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</si>
  <si>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Leasing</t>
  </si>
  <si>
    <t>Rental Assistance</t>
  </si>
  <si>
    <t>Supportive Services</t>
  </si>
  <si>
    <t>Operating Costs</t>
  </si>
  <si>
    <t>HMIS</t>
  </si>
  <si>
    <t>Admin</t>
  </si>
  <si>
    <t>FMR or Actual Rent</t>
  </si>
  <si>
    <t>SRO Units</t>
  </si>
  <si>
    <t>0 BR Units</t>
  </si>
  <si>
    <t>1 BR Units</t>
  </si>
  <si>
    <t>2 BR Units</t>
  </si>
  <si>
    <t>3 BR Units</t>
  </si>
  <si>
    <t>4 BR Units</t>
  </si>
  <si>
    <t>5 BR Units</t>
  </si>
  <si>
    <t>6+ BR Units</t>
  </si>
  <si>
    <t>Total Units</t>
  </si>
  <si>
    <t xml:space="preserve">Total ARA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</si>
  <si>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CA-514</t>
  </si>
  <si>
    <t>Housing Authority City of Fresno</t>
  </si>
  <si>
    <t>Permanent Supportive Housing, Blackstone</t>
  </si>
  <si>
    <t>CA0275L9T142108</t>
  </si>
  <si>
    <t>PH</t>
  </si>
  <si>
    <t/>
  </si>
  <si>
    <t>San Francisco</t>
  </si>
  <si>
    <t>Fresno City &amp; County/Madera County CoC</t>
  </si>
  <si>
    <t>Permanent Supportive Housing Trinity</t>
  </si>
  <si>
    <t>CA0276L9T142109</t>
  </si>
  <si>
    <t>Shelter Plus Care 4</t>
  </si>
  <si>
    <t>CA0277L9T142108</t>
  </si>
  <si>
    <t>HMIS II Expansion</t>
  </si>
  <si>
    <t>CA0278L9T142114</t>
  </si>
  <si>
    <t>Shelter Plus Care 1</t>
  </si>
  <si>
    <t>CA0281L9T142114</t>
  </si>
  <si>
    <t>Community Action Partnership of Madera County, Inc.</t>
  </si>
  <si>
    <t>Combined Renewal  and Expansion</t>
  </si>
  <si>
    <t>CA0772L9T142113</t>
  </si>
  <si>
    <t>Turning Point of Central California, Inc.</t>
  </si>
  <si>
    <t>Stasis Permanent Supportive Housing</t>
  </si>
  <si>
    <t>CA0773L9T142113</t>
  </si>
  <si>
    <t>Family Villa Permanent Supportive Housing</t>
  </si>
  <si>
    <t>CA0841L9T142110</t>
  </si>
  <si>
    <t>Valley Teen Ranch</t>
  </si>
  <si>
    <t>Transitional Living Home  FY2021</t>
  </si>
  <si>
    <t>CA0906L9T142112</t>
  </si>
  <si>
    <t>TH</t>
  </si>
  <si>
    <t>Marjaree Mason Center, Inc.</t>
  </si>
  <si>
    <t>MMC Clovis Transitional Project</t>
  </si>
  <si>
    <t>CA0974L9T142108</t>
  </si>
  <si>
    <t>HMIS Expansion</t>
  </si>
  <si>
    <t>CA0976L9T142110</t>
  </si>
  <si>
    <t>Renaissance at Santa Clara</t>
  </si>
  <si>
    <t>CA0977L9T142108</t>
  </si>
  <si>
    <t>Fresno County Economic Opportunities Commission</t>
  </si>
  <si>
    <t>Project PHoenix</t>
  </si>
  <si>
    <t>CA1090L9T142108</t>
  </si>
  <si>
    <t>WestCare California, Inc.</t>
  </si>
  <si>
    <t>Project LiftOFF Combined</t>
  </si>
  <si>
    <t>CA1091L9T142108</t>
  </si>
  <si>
    <t>Welcome Home</t>
  </si>
  <si>
    <t>CA1185L9T142108</t>
  </si>
  <si>
    <t>FMR</t>
  </si>
  <si>
    <t>Serenity Village</t>
  </si>
  <si>
    <t>CA1255L9T142107</t>
  </si>
  <si>
    <t>Rapid Rehousing Project</t>
  </si>
  <si>
    <t>CA1319L9T142106</t>
  </si>
  <si>
    <t>Falcon Court Permanent Supportive Housing</t>
  </si>
  <si>
    <t>CA1320L9T142107</t>
  </si>
  <si>
    <t>Welcome Home 2/2a</t>
  </si>
  <si>
    <t>CA1410L9T142106</t>
  </si>
  <si>
    <t>MMC Welcome Home 3</t>
  </si>
  <si>
    <t>CA1480L9T142106</t>
  </si>
  <si>
    <t>Project Hearth</t>
  </si>
  <si>
    <t>CA1481L9T142106</t>
  </si>
  <si>
    <t>A Rapid Way Home</t>
  </si>
  <si>
    <t>CA1569L9T142105</t>
  </si>
  <si>
    <t>HERO Team 2 expansion</t>
  </si>
  <si>
    <t>CA1570L9T142105</t>
  </si>
  <si>
    <t>SSO</t>
  </si>
  <si>
    <t>Coordinated Entry 2020</t>
  </si>
  <si>
    <t>CA1760L9T142103</t>
  </si>
  <si>
    <t>Project Rise</t>
  </si>
  <si>
    <t>CA1761L9T142103</t>
  </si>
  <si>
    <t>DV Coordinated Entry System</t>
  </si>
  <si>
    <t>CA1762D9T142103</t>
  </si>
  <si>
    <t>DV Coordinated Entry System 2</t>
  </si>
  <si>
    <t>CA1854L9T142102</t>
  </si>
  <si>
    <t>Poverello House</t>
  </si>
  <si>
    <t>Coordinated Entry System Management</t>
  </si>
  <si>
    <t>CA2002L9T142100</t>
  </si>
  <si>
    <t>Poverello House Rapid Rehousing Project</t>
  </si>
  <si>
    <t>CA2003L9T142100</t>
  </si>
  <si>
    <t>VTR RRH FY2021</t>
  </si>
  <si>
    <t>CA2004L9T142100</t>
  </si>
  <si>
    <t>Westside Family Preservation Services Network</t>
  </si>
  <si>
    <t>FMCoC Huron TH/RRH DV</t>
  </si>
  <si>
    <t>CA2005L9T142100</t>
  </si>
  <si>
    <t>Joint TH &amp; PH-RRH</t>
  </si>
  <si>
    <t>Actual Rent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</si>
</sst>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&quot;$&quot;#,##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1"/>
      <color indexed="1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rgb="FF000000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 style="thin">
        <color auto="1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44">
    <xf numFmtId="0" fontId="0" fillId="0" borderId="0" xfId="0"/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4" fillId="0" borderId="2" xfId="0" applyFont="1" applyBorder="1" applyAlignment="1" applyProtection="1">
      <alignment horizontal="left" vertical="center" indent="2"/>
      <protection hidden="1"/>
    </xf>
    <xf numFmtId="0" fontId="0" fillId="0" borderId="3" xfId="0" applyBorder="1"/>
    <xf numFmtId="0" fontId="0" fillId="0" borderId="4" xfId="0" applyBorder="1"/>
    <xf numFmtId="0" fontId="3" fillId="2" borderId="5" xfId="0" applyFont="1" applyFill="1" applyBorder="1" applyAlignment="1" applyProtection="1">
      <alignment horizontal="center" vertical="center" wrapText="1"/>
      <protection locked="0"/>
    </xf>
    <xf numFmtId="164" fontId="3" fillId="3" borderId="6" xfId="1" applyNumberFormat="1" applyFont="1" applyFill="1" applyBorder="1" applyAlignment="1" applyProtection="1">
      <alignment horizontal="left" vertical="center" indent="2"/>
      <protection hidden="1"/>
    </xf>
    <xf numFmtId="164" fontId="3" fillId="3" borderId="7" xfId="1" applyNumberFormat="1" applyFont="1" applyFill="1" applyBorder="1" applyAlignment="1" applyProtection="1">
      <alignment vertical="center"/>
      <protection hidden="1"/>
    </xf>
    <xf numFmtId="0" fontId="0" fillId="4" borderId="4" xfId="0" applyFill="1" applyBorder="1"/>
    <xf numFmtId="0" fontId="3" fillId="5" borderId="0" xfId="0" applyFont="1" applyFill="1" applyAlignment="1" applyProtection="1">
      <alignment horizontal="center" vertical="center" wrapText="1"/>
      <protection locked="0"/>
    </xf>
    <xf numFmtId="0" fontId="4" fillId="5" borderId="0" xfId="0" applyFont="1" applyFill="1" applyAlignment="1" applyProtection="1">
      <alignment horizontal="center" vertical="center" wrapText="1"/>
      <protection hidden="1"/>
    </xf>
    <xf numFmtId="0" fontId="3" fillId="5" borderId="7" xfId="0" applyFont="1" applyFill="1" applyBorder="1" applyAlignment="1" applyProtection="1">
      <alignment horizontal="center" vertical="center" wrapText="1"/>
      <protection locked="0"/>
    </xf>
    <xf numFmtId="164" fontId="3" fillId="5" borderId="7" xfId="1" applyNumberFormat="1" applyFont="1" applyFill="1" applyBorder="1" applyAlignment="1" applyProtection="1">
      <alignment horizontal="center" vertical="center"/>
      <protection hidden="1"/>
    </xf>
    <xf numFmtId="164" fontId="3" fillId="4" borderId="2" xfId="0" applyNumberFormat="1" applyFont="1" applyFill="1" applyBorder="1" applyAlignment="1" applyProtection="1">
      <alignment horizontal="left" vertical="center" indent="3"/>
      <protection locked="0"/>
    </xf>
    <xf numFmtId="164" fontId="3" fillId="4" borderId="3" xfId="0" applyNumberFormat="1" applyFont="1" applyFill="1" applyBorder="1" applyAlignment="1" applyProtection="1">
      <alignment vertical="center"/>
      <protection locked="0"/>
    </xf>
    <xf numFmtId="164" fontId="3" fillId="4" borderId="8" xfId="0" applyNumberFormat="1" applyFont="1" applyFill="1" applyBorder="1" applyAlignment="1" applyProtection="1">
      <alignment vertical="center"/>
      <protection locked="0"/>
    </xf>
    <xf numFmtId="164" fontId="3" fillId="4" borderId="4" xfId="0" applyNumberFormat="1" applyFont="1" applyFill="1" applyBorder="1" applyAlignment="1" applyProtection="1">
      <alignment horizontal="left" vertical="center" indent="3"/>
      <protection locked="0"/>
    </xf>
    <xf numFmtId="164" fontId="3" fillId="4" borderId="1" xfId="0" applyNumberFormat="1" applyFont="1" applyFill="1" applyBorder="1" applyAlignment="1" applyProtection="1">
      <alignment vertical="center"/>
      <protection locked="0"/>
    </xf>
    <xf numFmtId="164" fontId="3" fillId="4" borderId="2" xfId="0" applyNumberFormat="1" applyFont="1" applyFill="1" applyBorder="1" applyAlignment="1" applyProtection="1">
      <alignment vertical="center"/>
      <protection locked="0"/>
    </xf>
    <xf numFmtId="164" fontId="3" fillId="4" borderId="9" xfId="0" applyNumberFormat="1" applyFont="1" applyFill="1" applyBorder="1" applyAlignment="1" applyProtection="1">
      <alignment horizontal="left" vertical="center" indent="3"/>
      <protection locked="0"/>
    </xf>
    <xf numFmtId="164" fontId="3" fillId="4" borderId="10" xfId="0" applyNumberFormat="1" applyFont="1" applyFill="1" applyBorder="1" applyAlignment="1" applyProtection="1">
      <alignment vertical="center"/>
      <protection locked="0"/>
    </xf>
    <xf numFmtId="0" fontId="3" fillId="6" borderId="1" xfId="0" applyFont="1" applyFill="1" applyBorder="1" applyAlignment="1" applyProtection="1">
      <alignment horizontal="center" vertical="center" wrapText="1"/>
      <protection locked="0"/>
    </xf>
    <xf numFmtId="0" fontId="4" fillId="6" borderId="11" xfId="0" applyFont="1" applyFill="1" applyBorder="1" applyAlignment="1" applyProtection="1">
      <alignment horizontal="center" vertical="center" wrapText="1"/>
      <protection locked="0"/>
    </xf>
    <xf numFmtId="0" fontId="3" fillId="6" borderId="4" xfId="0" applyFont="1" applyFill="1" applyBorder="1" applyAlignment="1" applyProtection="1">
      <alignment horizontal="center" vertical="center" wrapText="1"/>
      <protection locked="0"/>
    </xf>
    <xf numFmtId="0" fontId="3" fillId="6" borderId="2" xfId="0" applyFont="1" applyFill="1" applyBorder="1" applyAlignment="1" applyProtection="1">
      <alignment horizontal="center" vertical="center" wrapText="1"/>
      <protection locked="0"/>
    </xf>
    <xf numFmtId="0" fontId="3" fillId="6" borderId="9" xfId="0" applyFont="1" applyFill="1" applyBorder="1" applyAlignment="1" applyProtection="1">
      <alignment horizontal="center" vertical="center" wrapText="1"/>
      <protection locked="0"/>
    </xf>
    <xf numFmtId="0" fontId="3" fillId="6" borderId="10" xfId="0" applyFont="1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horizontal="left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11" xfId="0" applyBorder="1" applyAlignment="1" applyProtection="1">
      <alignment horizontal="center" vertical="center"/>
      <protection locked="0"/>
    </xf>
    <xf numFmtId="164" fontId="4" fillId="0" borderId="4" xfId="0" applyNumberFormat="1" applyFont="1" applyBorder="1" applyAlignment="1" applyProtection="1">
      <alignment horizontal="center" vertical="center"/>
      <protection locked="0"/>
    </xf>
    <xf numFmtId="164" fontId="4" fillId="0" borderId="1" xfId="0" applyNumberFormat="1" applyFont="1" applyBorder="1" applyAlignment="1" applyProtection="1">
      <alignment horizontal="center" vertical="center"/>
      <protection locked="0"/>
    </xf>
    <xf numFmtId="164" fontId="4" fillId="0" borderId="2" xfId="0" applyNumberFormat="1" applyFont="1" applyBorder="1" applyAlignment="1" applyProtection="1">
      <alignment horizontal="center" vertical="center"/>
      <protection locked="0"/>
    </xf>
    <xf numFmtId="0" fontId="0" fillId="0" borderId="9" xfId="0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1" fontId="2" fillId="0" borderId="2" xfId="0" applyNumberFormat="1" applyFont="1" applyBorder="1" applyAlignment="1">
      <alignment horizontal="center" vertical="center"/>
    </xf>
    <xf numFmtId="164" fontId="2" fillId="4" borderId="10" xfId="0" applyNumberFormat="1" applyFont="1" applyFill="1" applyBorder="1" applyAlignment="1">
      <alignment horizontal="center" vertical="center"/>
    </xf>
    <xf numFmtId="164" fontId="0" fillId="0" borderId="0" xfId="0" applyNumberFormat="1"/>
    <xf numFmtId="0" fontId="0" fillId="5" borderId="1" xfId="0" applyFill="1" applyBorder="1" applyAlignment="1" applyProtection="1">
      <alignment horizontal="center" vertical="center"/>
      <protection locked="0"/>
    </xf>
    <xf numFmtId="0" fontId="0" fillId="5" borderId="11" xfId="0" applyFill="1" applyBorder="1" applyAlignment="1" applyProtection="1">
      <alignment horizontal="center" vertical="center"/>
      <protection locked="0"/>
    </xf>
    <xf numFmtId="164" fontId="4" fillId="5" borderId="4" xfId="0" applyNumberFormat="1" applyFont="1" applyFill="1" applyBorder="1" applyAlignment="1" applyProtection="1">
      <alignment horizontal="center" vertical="center"/>
      <protection locked="0"/>
    </xf>
    <xf numFmtId="164" fontId="4" fillId="5" borderId="1" xfId="0" applyNumberFormat="1" applyFont="1" applyFill="1" applyBorder="1" applyAlignment="1" applyProtection="1">
      <alignment horizontal="center" vertical="center"/>
      <protection locked="0"/>
    </xf>
    <xf numFmtId="164" fontId="4" fillId="5" borderId="2" xfId="0" applyNumberFormat="1" applyFont="1" applyFill="1" applyBorder="1" applyAlignment="1" applyProtection="1">
      <alignment horizontal="center" vertical="center"/>
      <protection locked="0"/>
    </xf>
    <xf numFmtId="0" fontId="0" fillId="5" borderId="9" xfId="0" applyFill="1" applyBorder="1" applyAlignment="1" applyProtection="1">
      <alignment horizontal="center" vertical="center"/>
      <protection locked="0"/>
    </xf>
  </cellXfs>
  <cellStyles count="2">
    <cellStyle name="Currency" xfId="1" builtinId="4"/>
    <cellStyle name="Normal" xfId="0" builtinId="0"/>
  </cellStyles>
  <dxfs count="8">
    <dxf>
      <fill>
        <patternFill>
          <bgColor rgb="FFCAFFCA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CAFFCA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600184-A105-4C1C-B528-F98674A48928}">
  <sheetPr codeName="Sheet33">
    <pageSetUpPr fitToPage="1"/>
  </sheetPr>
  <dimension ref="A1:V49"/>
  <sheetViews>
    <sheetView tabSelected="1" zoomScaleNormal="100" workbookViewId="0">
      <pane ySplit="8" topLeftCell="A9" activePane="bottomLeft" state="frozen"/>
      <selection pane="bottomLeft"/>
    </sheetView>
  </sheetViews>
  <sheetFormatPr defaultColWidth="8.796875" defaultRowHeight="14.25" x14ac:dyDescent="0.45"/>
  <cols>
    <col min="1" max="2" width="23.59765625" customWidth="1"/>
    <col min="3" max="3" width="17.59765625" customWidth="1"/>
    <col min="4" max="4" width="11.59765625" customWidth="1"/>
    <col min="5" max="5" width="16.59765625" customWidth="1"/>
    <col min="6" max="12" width="11.59765625" customWidth="1"/>
    <col min="13" max="21" width="10.59765625" customWidth="1"/>
    <col min="22" max="22" width="12.59765625" customWidth="1"/>
  </cols>
  <sheetData>
    <row r="1" spans="1:22" ht="14.45" customHeight="1" x14ac:dyDescent="0.45">
      <c r="A1" s="1" t="s">
        <v>0</v>
      </c>
      <c r="B1" s="2" t="s">
        <v>36</v>
      </c>
      <c r="C1" s="3"/>
      <c r="D1" s="3"/>
      <c r="E1" s="3"/>
      <c r="F1" s="3"/>
      <c r="G1" s="4"/>
    </row>
    <row r="2" spans="1:22" ht="14.45" customHeight="1" x14ac:dyDescent="0.45">
      <c r="A2" s="1" t="s">
        <v>1</v>
      </c>
      <c r="B2" s="2" t="s">
        <v>30</v>
      </c>
      <c r="C2" s="3"/>
      <c r="D2" s="3"/>
      <c r="E2" s="3"/>
      <c r="F2" s="3"/>
      <c r="G2" s="4"/>
    </row>
    <row r="3" spans="1:22" ht="14.45" customHeight="1" x14ac:dyDescent="0.45">
      <c r="A3" s="5" t="s">
        <v>2</v>
      </c>
      <c r="B3" s="2" t="s">
        <v>37</v>
      </c>
      <c r="C3" s="3"/>
      <c r="D3" s="3"/>
      <c r="E3" s="3"/>
      <c r="F3" s="3"/>
      <c r="G3" s="4"/>
    </row>
    <row r="4" spans="1:22" ht="14.45" customHeight="1" x14ac:dyDescent="0.45">
      <c r="A4" s="5" t="s">
        <v>3</v>
      </c>
      <c r="B4" s="2" t="s">
        <v>31</v>
      </c>
      <c r="C4" s="3"/>
      <c r="D4" s="3"/>
      <c r="E4" s="3"/>
      <c r="F4" s="3"/>
      <c r="G4" s="4"/>
      <c r="V4" s="37"/>
    </row>
    <row r="5" spans="1:22" ht="14.45" customHeight="1" x14ac:dyDescent="0.45">
      <c r="A5" s="5" t="s">
        <v>4</v>
      </c>
      <c r="B5" s="6">
        <f ca="1">SUM(OFFSET(V8,1,0,500,1))</f>
        <v>11182417</v>
      </c>
      <c r="C5" s="7"/>
      <c r="D5" s="7"/>
      <c r="E5" s="7"/>
      <c r="F5" s="7"/>
      <c r="G5" s="8"/>
    </row>
    <row r="6" spans="1:22" ht="14.45" customHeight="1" x14ac:dyDescent="0.45">
      <c r="A6" s="9"/>
      <c r="B6" s="10"/>
      <c r="C6" s="10"/>
      <c r="D6" s="10"/>
      <c r="E6" s="9"/>
      <c r="F6" s="11"/>
      <c r="G6" s="12"/>
    </row>
    <row r="7" spans="1:22" ht="14.45" customHeight="1" x14ac:dyDescent="0.45">
      <c r="A7" s="13" t="s">
        <v>5</v>
      </c>
      <c r="B7" s="14"/>
      <c r="C7" s="14"/>
      <c r="D7" s="14"/>
      <c r="E7" s="15"/>
      <c r="F7" s="16" t="s">
        <v>6</v>
      </c>
      <c r="G7" s="17"/>
      <c r="H7" s="18"/>
      <c r="I7" s="14"/>
      <c r="J7" s="14"/>
      <c r="K7" s="14"/>
      <c r="L7" s="19" t="s">
        <v>7</v>
      </c>
      <c r="M7" s="18"/>
      <c r="N7" s="14"/>
      <c r="O7" s="14"/>
      <c r="P7" s="14"/>
      <c r="Q7" s="14"/>
      <c r="R7" s="14"/>
      <c r="S7" s="14"/>
      <c r="T7" s="14"/>
      <c r="U7" s="15"/>
      <c r="V7" s="20"/>
    </row>
    <row r="8" spans="1:22" ht="28.8" customHeight="1" x14ac:dyDescent="0.45">
      <c r="A8" s="21" t="s">
        <v>8</v>
      </c>
      <c r="B8" s="21" t="s">
        <v>9</v>
      </c>
      <c r="C8" s="21" t="s">
        <v>10</v>
      </c>
      <c r="D8" s="21" t="s">
        <v>11</v>
      </c>
      <c r="E8" s="22" t="s">
        <v>12</v>
      </c>
      <c r="F8" s="23" t="s">
        <v>13</v>
      </c>
      <c r="G8" s="21" t="s">
        <v>14</v>
      </c>
      <c r="H8" s="21" t="s">
        <v>15</v>
      </c>
      <c r="I8" s="21" t="s">
        <v>16</v>
      </c>
      <c r="J8" s="21" t="s">
        <v>17</v>
      </c>
      <c r="K8" s="24" t="s">
        <v>18</v>
      </c>
      <c r="L8" s="25" t="s">
        <v>19</v>
      </c>
      <c r="M8" s="21" t="s">
        <v>20</v>
      </c>
      <c r="N8" s="21" t="s">
        <v>21</v>
      </c>
      <c r="O8" s="21" t="s">
        <v>22</v>
      </c>
      <c r="P8" s="21" t="s">
        <v>23</v>
      </c>
      <c r="Q8" s="21" t="s">
        <v>24</v>
      </c>
      <c r="R8" s="21" t="s">
        <v>25</v>
      </c>
      <c r="S8" s="21" t="s">
        <v>26</v>
      </c>
      <c r="T8" s="21" t="s">
        <v>27</v>
      </c>
      <c r="U8" s="24" t="s">
        <v>28</v>
      </c>
      <c r="V8" s="26" t="s">
        <v>29</v>
      </c>
    </row>
    <row r="9" spans="1:22" x14ac:dyDescent="0.45">
      <c r="A9" s="27" t="s">
        <v>31</v>
      </c>
      <c r="B9" s="27" t="s">
        <v>32</v>
      </c>
      <c r="C9" s="28" t="s">
        <v>33</v>
      </c>
      <c r="D9" s="28">
        <v>2023</v>
      </c>
      <c r="E9" s="29" t="s">
        <v>34</v>
      </c>
      <c r="F9" s="30">
        <v>0</v>
      </c>
      <c r="G9" s="30">
        <v>0</v>
      </c>
      <c r="H9" s="30">
        <v>44130</v>
      </c>
      <c r="I9" s="30">
        <v>0</v>
      </c>
      <c r="J9" s="31">
        <v>0</v>
      </c>
      <c r="K9" s="32">
        <v>0</v>
      </c>
      <c r="L9" s="33" t="s">
        <v>35</v>
      </c>
      <c r="M9" s="34"/>
      <c r="N9" s="34"/>
      <c r="O9" s="34"/>
      <c r="P9" s="34"/>
      <c r="Q9" s="34"/>
      <c r="R9" s="34"/>
      <c r="S9" s="34"/>
      <c r="T9" s="34" t="s">
        <v>35</v>
      </c>
      <c r="U9" s="35">
        <f t="shared" ref="U9:U49" si="0">SUM(M9:T9)</f>
        <v>0</v>
      </c>
      <c r="V9" s="36">
        <f t="shared" ref="V9:V49" si="1">SUM(F9:K9)</f>
        <v>44130</v>
      </c>
    </row>
    <row r="10" spans="1:22" x14ac:dyDescent="0.45">
      <c r="A10" s="27" t="s">
        <v>31</v>
      </c>
      <c r="B10" s="27" t="s">
        <v>38</v>
      </c>
      <c r="C10" s="28" t="s">
        <v>39</v>
      </c>
      <c r="D10" s="28">
        <v>2023</v>
      </c>
      <c r="E10" s="29" t="s">
        <v>34</v>
      </c>
      <c r="F10" s="30">
        <v>0</v>
      </c>
      <c r="G10" s="30">
        <v>0</v>
      </c>
      <c r="H10" s="30">
        <v>60562</v>
      </c>
      <c r="I10" s="30">
        <v>0</v>
      </c>
      <c r="J10" s="31">
        <v>0</v>
      </c>
      <c r="K10" s="32">
        <v>4221</v>
      </c>
      <c r="L10" s="33" t="s">
        <v>35</v>
      </c>
      <c r="M10" s="34"/>
      <c r="N10" s="34"/>
      <c r="O10" s="34"/>
      <c r="P10" s="34"/>
      <c r="Q10" s="34"/>
      <c r="R10" s="34"/>
      <c r="S10" s="34"/>
      <c r="T10" s="34" t="s">
        <v>35</v>
      </c>
      <c r="U10" s="35">
        <f t="shared" si="0"/>
        <v>0</v>
      </c>
      <c r="V10" s="36">
        <f t="shared" si="1"/>
        <v>64783</v>
      </c>
    </row>
    <row r="11" spans="1:22" x14ac:dyDescent="0.45">
      <c r="A11" s="27" t="s">
        <v>31</v>
      </c>
      <c r="B11" s="27" t="s">
        <v>40</v>
      </c>
      <c r="C11" s="28" t="s">
        <v>41</v>
      </c>
      <c r="D11" s="28">
        <v>2023</v>
      </c>
      <c r="E11" s="29" t="s">
        <v>34</v>
      </c>
      <c r="F11" s="30">
        <v>0</v>
      </c>
      <c r="G11" s="30">
        <v>412212</v>
      </c>
      <c r="H11" s="30">
        <v>0</v>
      </c>
      <c r="I11" s="30">
        <v>0</v>
      </c>
      <c r="J11" s="31">
        <v>0</v>
      </c>
      <c r="K11" s="32">
        <v>20731</v>
      </c>
      <c r="L11" s="33" t="s">
        <v>110</v>
      </c>
      <c r="M11" s="34">
        <v>0</v>
      </c>
      <c r="N11" s="34">
        <v>0</v>
      </c>
      <c r="O11" s="34">
        <v>33</v>
      </c>
      <c r="P11" s="34">
        <v>7</v>
      </c>
      <c r="Q11" s="34">
        <v>1</v>
      </c>
      <c r="R11" s="34">
        <v>0</v>
      </c>
      <c r="S11" s="34">
        <v>0</v>
      </c>
      <c r="T11" s="34">
        <v>0</v>
      </c>
      <c r="U11" s="35">
        <f t="shared" si="0"/>
        <v>41</v>
      </c>
      <c r="V11" s="36">
        <f t="shared" si="1"/>
        <v>432943</v>
      </c>
    </row>
    <row r="12" spans="1:22" x14ac:dyDescent="0.45">
      <c r="A12" s="27" t="s">
        <v>31</v>
      </c>
      <c r="B12" s="27" t="s">
        <v>42</v>
      </c>
      <c r="C12" s="28" t="s">
        <v>43</v>
      </c>
      <c r="D12" s="28">
        <v>2023</v>
      </c>
      <c r="E12" s="29" t="s">
        <v>17</v>
      </c>
      <c r="F12" s="30">
        <v>0</v>
      </c>
      <c r="G12" s="30">
        <v>0</v>
      </c>
      <c r="H12" s="30">
        <v>0</v>
      </c>
      <c r="I12" s="30">
        <v>0</v>
      </c>
      <c r="J12" s="31">
        <v>236000</v>
      </c>
      <c r="K12" s="32">
        <v>9770</v>
      </c>
      <c r="L12" s="33" t="s">
        <v>35</v>
      </c>
      <c r="M12" s="34"/>
      <c r="N12" s="34"/>
      <c r="O12" s="34"/>
      <c r="P12" s="34"/>
      <c r="Q12" s="34"/>
      <c r="R12" s="34"/>
      <c r="S12" s="34"/>
      <c r="T12" s="34" t="s">
        <v>35</v>
      </c>
      <c r="U12" s="35">
        <f t="shared" si="0"/>
        <v>0</v>
      </c>
      <c r="V12" s="36">
        <f t="shared" si="1"/>
        <v>245770</v>
      </c>
    </row>
    <row r="13" spans="1:22" x14ac:dyDescent="0.45">
      <c r="A13" s="27" t="s">
        <v>31</v>
      </c>
      <c r="B13" s="27" t="s">
        <v>44</v>
      </c>
      <c r="C13" s="28" t="s">
        <v>45</v>
      </c>
      <c r="D13" s="28">
        <v>2023</v>
      </c>
      <c r="E13" s="29" t="s">
        <v>34</v>
      </c>
      <c r="F13" s="30">
        <v>0</v>
      </c>
      <c r="G13" s="30">
        <v>741600</v>
      </c>
      <c r="H13" s="30">
        <v>0</v>
      </c>
      <c r="I13" s="30">
        <v>0</v>
      </c>
      <c r="J13" s="31">
        <v>0</v>
      </c>
      <c r="K13" s="32">
        <v>42450</v>
      </c>
      <c r="L13" s="33" t="s">
        <v>110</v>
      </c>
      <c r="M13" s="34">
        <v>0</v>
      </c>
      <c r="N13" s="34">
        <v>0</v>
      </c>
      <c r="O13" s="34">
        <v>95</v>
      </c>
      <c r="P13" s="34">
        <v>5</v>
      </c>
      <c r="Q13" s="34">
        <v>0</v>
      </c>
      <c r="R13" s="34">
        <v>0</v>
      </c>
      <c r="S13" s="34">
        <v>0</v>
      </c>
      <c r="T13" s="34">
        <v>0</v>
      </c>
      <c r="U13" s="35">
        <f t="shared" si="0"/>
        <v>100</v>
      </c>
      <c r="V13" s="36">
        <f t="shared" si="1"/>
        <v>784050</v>
      </c>
    </row>
    <row r="14" spans="1:22" x14ac:dyDescent="0.45">
      <c r="A14" s="27" t="s">
        <v>46</v>
      </c>
      <c r="B14" s="27" t="s">
        <v>47</v>
      </c>
      <c r="C14" s="28" t="s">
        <v>48</v>
      </c>
      <c r="D14" s="28">
        <v>2023</v>
      </c>
      <c r="E14" s="29" t="s">
        <v>34</v>
      </c>
      <c r="F14" s="30">
        <v>264676</v>
      </c>
      <c r="G14" s="30">
        <v>0</v>
      </c>
      <c r="H14" s="30">
        <v>159644</v>
      </c>
      <c r="I14" s="30">
        <v>149655</v>
      </c>
      <c r="J14" s="31">
        <v>0</v>
      </c>
      <c r="K14" s="32">
        <v>30493</v>
      </c>
      <c r="L14" s="33" t="s">
        <v>35</v>
      </c>
      <c r="M14" s="34"/>
      <c r="N14" s="34"/>
      <c r="O14" s="34"/>
      <c r="P14" s="34"/>
      <c r="Q14" s="34"/>
      <c r="R14" s="34"/>
      <c r="S14" s="34"/>
      <c r="T14" s="34" t="s">
        <v>35</v>
      </c>
      <c r="U14" s="35">
        <f t="shared" si="0"/>
        <v>0</v>
      </c>
      <c r="V14" s="36">
        <f t="shared" si="1"/>
        <v>604468</v>
      </c>
    </row>
    <row r="15" spans="1:22" x14ac:dyDescent="0.45">
      <c r="A15" s="27" t="s">
        <v>49</v>
      </c>
      <c r="B15" s="27" t="s">
        <v>50</v>
      </c>
      <c r="C15" s="28" t="s">
        <v>51</v>
      </c>
      <c r="D15" s="28">
        <v>2023</v>
      </c>
      <c r="E15" s="29" t="s">
        <v>34</v>
      </c>
      <c r="F15" s="30">
        <v>182776</v>
      </c>
      <c r="G15" s="30">
        <v>0</v>
      </c>
      <c r="H15" s="30">
        <v>277370</v>
      </c>
      <c r="I15" s="30">
        <v>6244</v>
      </c>
      <c r="J15" s="31">
        <v>0</v>
      </c>
      <c r="K15" s="32">
        <v>26722</v>
      </c>
      <c r="L15" s="33" t="s">
        <v>35</v>
      </c>
      <c r="M15" s="34"/>
      <c r="N15" s="34"/>
      <c r="O15" s="34"/>
      <c r="P15" s="34"/>
      <c r="Q15" s="34"/>
      <c r="R15" s="34"/>
      <c r="S15" s="34"/>
      <c r="T15" s="34" t="s">
        <v>35</v>
      </c>
      <c r="U15" s="35">
        <f t="shared" si="0"/>
        <v>0</v>
      </c>
      <c r="V15" s="36">
        <f t="shared" si="1"/>
        <v>493112</v>
      </c>
    </row>
    <row r="16" spans="1:22" x14ac:dyDescent="0.45">
      <c r="A16" s="27" t="s">
        <v>49</v>
      </c>
      <c r="B16" s="27" t="s">
        <v>52</v>
      </c>
      <c r="C16" s="28" t="s">
        <v>53</v>
      </c>
      <c r="D16" s="28">
        <v>2023</v>
      </c>
      <c r="E16" s="29" t="s">
        <v>34</v>
      </c>
      <c r="F16" s="30">
        <v>416362</v>
      </c>
      <c r="G16" s="30">
        <v>0</v>
      </c>
      <c r="H16" s="30">
        <v>146266</v>
      </c>
      <c r="I16" s="30">
        <v>154647</v>
      </c>
      <c r="J16" s="31">
        <v>0</v>
      </c>
      <c r="K16" s="32">
        <v>37332</v>
      </c>
      <c r="L16" s="33" t="s">
        <v>35</v>
      </c>
      <c r="M16" s="34"/>
      <c r="N16" s="34"/>
      <c r="O16" s="34"/>
      <c r="P16" s="34"/>
      <c r="Q16" s="34"/>
      <c r="R16" s="34"/>
      <c r="S16" s="34"/>
      <c r="T16" s="34" t="s">
        <v>35</v>
      </c>
      <c r="U16" s="35">
        <f t="shared" si="0"/>
        <v>0</v>
      </c>
      <c r="V16" s="36">
        <f t="shared" si="1"/>
        <v>754607</v>
      </c>
    </row>
    <row r="17" spans="1:22" x14ac:dyDescent="0.45">
      <c r="A17" s="27" t="s">
        <v>54</v>
      </c>
      <c r="B17" s="27" t="s">
        <v>55</v>
      </c>
      <c r="C17" s="28" t="s">
        <v>56</v>
      </c>
      <c r="D17" s="28">
        <v>2023</v>
      </c>
      <c r="E17" s="29" t="s">
        <v>57</v>
      </c>
      <c r="F17" s="30">
        <v>0</v>
      </c>
      <c r="G17" s="30">
        <v>0</v>
      </c>
      <c r="H17" s="30">
        <v>9307</v>
      </c>
      <c r="I17" s="30">
        <v>19311</v>
      </c>
      <c r="J17" s="31">
        <v>0</v>
      </c>
      <c r="K17" s="32">
        <v>2002</v>
      </c>
      <c r="L17" s="33" t="s">
        <v>35</v>
      </c>
      <c r="M17" s="34"/>
      <c r="N17" s="34"/>
      <c r="O17" s="34"/>
      <c r="P17" s="34"/>
      <c r="Q17" s="34"/>
      <c r="R17" s="34"/>
      <c r="S17" s="34"/>
      <c r="T17" s="34" t="s">
        <v>35</v>
      </c>
      <c r="U17" s="35">
        <f t="shared" si="0"/>
        <v>0</v>
      </c>
      <c r="V17" s="36">
        <f t="shared" si="1"/>
        <v>30620</v>
      </c>
    </row>
    <row r="18" spans="1:22" x14ac:dyDescent="0.45">
      <c r="A18" s="27" t="s">
        <v>58</v>
      </c>
      <c r="B18" s="27" t="s">
        <v>59</v>
      </c>
      <c r="C18" s="28" t="s">
        <v>60</v>
      </c>
      <c r="D18" s="28">
        <v>2023</v>
      </c>
      <c r="E18" s="29" t="s">
        <v>57</v>
      </c>
      <c r="F18" s="30">
        <v>0</v>
      </c>
      <c r="G18" s="30">
        <v>0</v>
      </c>
      <c r="H18" s="30">
        <v>130952</v>
      </c>
      <c r="I18" s="30">
        <v>83631</v>
      </c>
      <c r="J18" s="31">
        <v>0</v>
      </c>
      <c r="K18" s="32">
        <v>7918</v>
      </c>
      <c r="L18" s="33" t="s">
        <v>35</v>
      </c>
      <c r="M18" s="34"/>
      <c r="N18" s="34"/>
      <c r="O18" s="34"/>
      <c r="P18" s="34"/>
      <c r="Q18" s="34"/>
      <c r="R18" s="34"/>
      <c r="S18" s="34"/>
      <c r="T18" s="34" t="s">
        <v>35</v>
      </c>
      <c r="U18" s="35">
        <f t="shared" si="0"/>
        <v>0</v>
      </c>
      <c r="V18" s="36">
        <f t="shared" si="1"/>
        <v>222501</v>
      </c>
    </row>
    <row r="19" spans="1:22" x14ac:dyDescent="0.45">
      <c r="A19" s="27" t="s">
        <v>31</v>
      </c>
      <c r="B19" s="27" t="s">
        <v>61</v>
      </c>
      <c r="C19" s="28" t="s">
        <v>62</v>
      </c>
      <c r="D19" s="28">
        <v>2023</v>
      </c>
      <c r="E19" s="29" t="s">
        <v>17</v>
      </c>
      <c r="F19" s="30">
        <v>0</v>
      </c>
      <c r="G19" s="30">
        <v>0</v>
      </c>
      <c r="H19" s="30">
        <v>0</v>
      </c>
      <c r="I19" s="30">
        <v>0</v>
      </c>
      <c r="J19" s="31">
        <v>75000</v>
      </c>
      <c r="K19" s="32">
        <v>1500</v>
      </c>
      <c r="L19" s="33" t="s">
        <v>35</v>
      </c>
      <c r="M19" s="34"/>
      <c r="N19" s="34"/>
      <c r="O19" s="34"/>
      <c r="P19" s="34"/>
      <c r="Q19" s="34"/>
      <c r="R19" s="34"/>
      <c r="S19" s="34"/>
      <c r="T19" s="34" t="s">
        <v>35</v>
      </c>
      <c r="U19" s="35">
        <f t="shared" si="0"/>
        <v>0</v>
      </c>
      <c r="V19" s="36">
        <f t="shared" si="1"/>
        <v>76500</v>
      </c>
    </row>
    <row r="20" spans="1:22" x14ac:dyDescent="0.45">
      <c r="A20" s="27" t="s">
        <v>31</v>
      </c>
      <c r="B20" s="27" t="s">
        <v>63</v>
      </c>
      <c r="C20" s="28" t="s">
        <v>64</v>
      </c>
      <c r="D20" s="28">
        <v>2023</v>
      </c>
      <c r="E20" s="29" t="s">
        <v>34</v>
      </c>
      <c r="F20" s="30">
        <v>42432</v>
      </c>
      <c r="G20" s="30">
        <v>0</v>
      </c>
      <c r="H20" s="30">
        <v>40956</v>
      </c>
      <c r="I20" s="30">
        <v>0</v>
      </c>
      <c r="J20" s="31">
        <v>0</v>
      </c>
      <c r="K20" s="32">
        <v>5002</v>
      </c>
      <c r="L20" s="33" t="s">
        <v>35</v>
      </c>
      <c r="M20" s="34"/>
      <c r="N20" s="34"/>
      <c r="O20" s="34"/>
      <c r="P20" s="34"/>
      <c r="Q20" s="34"/>
      <c r="R20" s="34"/>
      <c r="S20" s="34"/>
      <c r="T20" s="34" t="s">
        <v>35</v>
      </c>
      <c r="U20" s="35">
        <f t="shared" si="0"/>
        <v>0</v>
      </c>
      <c r="V20" s="36">
        <f t="shared" si="1"/>
        <v>88390</v>
      </c>
    </row>
    <row r="21" spans="1:22" x14ac:dyDescent="0.45">
      <c r="A21" s="27" t="s">
        <v>65</v>
      </c>
      <c r="B21" s="27" t="s">
        <v>66</v>
      </c>
      <c r="C21" s="28" t="s">
        <v>67</v>
      </c>
      <c r="D21" s="28">
        <v>2023</v>
      </c>
      <c r="E21" s="29" t="s">
        <v>34</v>
      </c>
      <c r="F21" s="30">
        <v>234487</v>
      </c>
      <c r="G21" s="30">
        <v>0</v>
      </c>
      <c r="H21" s="30">
        <v>84012</v>
      </c>
      <c r="I21" s="30">
        <v>113191</v>
      </c>
      <c r="J21" s="31">
        <v>0</v>
      </c>
      <c r="K21" s="32">
        <v>20574</v>
      </c>
      <c r="L21" s="33" t="s">
        <v>35</v>
      </c>
      <c r="M21" s="34"/>
      <c r="N21" s="34"/>
      <c r="O21" s="34"/>
      <c r="P21" s="34"/>
      <c r="Q21" s="34"/>
      <c r="R21" s="34"/>
      <c r="S21" s="34"/>
      <c r="T21" s="34" t="s">
        <v>35</v>
      </c>
      <c r="U21" s="35">
        <f t="shared" si="0"/>
        <v>0</v>
      </c>
      <c r="V21" s="36">
        <f t="shared" si="1"/>
        <v>452264</v>
      </c>
    </row>
    <row r="22" spans="1:22" x14ac:dyDescent="0.45">
      <c r="A22" s="27" t="s">
        <v>68</v>
      </c>
      <c r="B22" s="27" t="s">
        <v>69</v>
      </c>
      <c r="C22" s="28" t="s">
        <v>70</v>
      </c>
      <c r="D22" s="28">
        <v>2023</v>
      </c>
      <c r="E22" s="29" t="s">
        <v>34</v>
      </c>
      <c r="F22" s="30">
        <v>219189</v>
      </c>
      <c r="G22" s="30">
        <v>0</v>
      </c>
      <c r="H22" s="30">
        <v>172336</v>
      </c>
      <c r="I22" s="30">
        <v>112301</v>
      </c>
      <c r="J22" s="31">
        <v>1000</v>
      </c>
      <c r="K22" s="32">
        <v>28060</v>
      </c>
      <c r="L22" s="33" t="s">
        <v>35</v>
      </c>
      <c r="M22" s="34"/>
      <c r="N22" s="34"/>
      <c r="O22" s="34"/>
      <c r="P22" s="34"/>
      <c r="Q22" s="34"/>
      <c r="R22" s="34"/>
      <c r="S22" s="34"/>
      <c r="T22" s="34" t="s">
        <v>35</v>
      </c>
      <c r="U22" s="35">
        <f t="shared" si="0"/>
        <v>0</v>
      </c>
      <c r="V22" s="36">
        <f t="shared" si="1"/>
        <v>532886</v>
      </c>
    </row>
    <row r="23" spans="1:22" x14ac:dyDescent="0.45">
      <c r="A23" s="27" t="s">
        <v>58</v>
      </c>
      <c r="B23" s="27" t="s">
        <v>71</v>
      </c>
      <c r="C23" s="28" t="s">
        <v>72</v>
      </c>
      <c r="D23" s="28">
        <v>2023</v>
      </c>
      <c r="E23" s="29" t="s">
        <v>34</v>
      </c>
      <c r="F23" s="30">
        <v>0</v>
      </c>
      <c r="G23" s="30">
        <v>85140</v>
      </c>
      <c r="H23" s="30">
        <v>86883</v>
      </c>
      <c r="I23" s="30">
        <v>0</v>
      </c>
      <c r="J23" s="31">
        <v>0</v>
      </c>
      <c r="K23" s="32">
        <v>10536</v>
      </c>
      <c r="L23" s="33" t="s">
        <v>73</v>
      </c>
      <c r="M23" s="34">
        <v>0</v>
      </c>
      <c r="N23" s="34">
        <v>0</v>
      </c>
      <c r="O23" s="34">
        <v>0</v>
      </c>
      <c r="P23" s="34">
        <v>2</v>
      </c>
      <c r="Q23" s="34">
        <v>3</v>
      </c>
      <c r="R23" s="34">
        <v>0</v>
      </c>
      <c r="S23" s="34">
        <v>0</v>
      </c>
      <c r="T23" s="34">
        <v>0</v>
      </c>
      <c r="U23" s="35">
        <f t="shared" si="0"/>
        <v>5</v>
      </c>
      <c r="V23" s="36">
        <f t="shared" si="1"/>
        <v>182559</v>
      </c>
    </row>
    <row r="24" spans="1:22" x14ac:dyDescent="0.45">
      <c r="A24" s="27" t="s">
        <v>49</v>
      </c>
      <c r="B24" s="27" t="s">
        <v>74</v>
      </c>
      <c r="C24" s="28" t="s">
        <v>75</v>
      </c>
      <c r="D24" s="28">
        <v>2023</v>
      </c>
      <c r="E24" s="29" t="s">
        <v>34</v>
      </c>
      <c r="F24" s="30">
        <v>84095</v>
      </c>
      <c r="G24" s="30">
        <v>0</v>
      </c>
      <c r="H24" s="30">
        <v>74701</v>
      </c>
      <c r="I24" s="30">
        <v>34791</v>
      </c>
      <c r="J24" s="31">
        <v>0</v>
      </c>
      <c r="K24" s="32">
        <v>11455</v>
      </c>
      <c r="L24" s="33" t="s">
        <v>35</v>
      </c>
      <c r="M24" s="34"/>
      <c r="N24" s="34"/>
      <c r="O24" s="34"/>
      <c r="P24" s="34"/>
      <c r="Q24" s="34"/>
      <c r="R24" s="34"/>
      <c r="S24" s="34"/>
      <c r="T24" s="34" t="s">
        <v>35</v>
      </c>
      <c r="U24" s="35">
        <f t="shared" si="0"/>
        <v>0</v>
      </c>
      <c r="V24" s="36">
        <f t="shared" si="1"/>
        <v>205042</v>
      </c>
    </row>
    <row r="25" spans="1:22" x14ac:dyDescent="0.45">
      <c r="A25" s="27" t="s">
        <v>31</v>
      </c>
      <c r="B25" s="27" t="s">
        <v>76</v>
      </c>
      <c r="C25" s="28" t="s">
        <v>77</v>
      </c>
      <c r="D25" s="28">
        <v>2023</v>
      </c>
      <c r="E25" s="29" t="s">
        <v>34</v>
      </c>
      <c r="F25" s="30">
        <v>0</v>
      </c>
      <c r="G25" s="30">
        <v>177372</v>
      </c>
      <c r="H25" s="30">
        <v>69907</v>
      </c>
      <c r="I25" s="30">
        <v>0</v>
      </c>
      <c r="J25" s="31">
        <v>0</v>
      </c>
      <c r="K25" s="32">
        <v>14446</v>
      </c>
      <c r="L25" s="33" t="s">
        <v>73</v>
      </c>
      <c r="M25" s="34">
        <v>0</v>
      </c>
      <c r="N25" s="34">
        <v>0</v>
      </c>
      <c r="O25" s="34">
        <v>0</v>
      </c>
      <c r="P25" s="34">
        <v>13</v>
      </c>
      <c r="Q25" s="34">
        <v>0</v>
      </c>
      <c r="R25" s="34">
        <v>0</v>
      </c>
      <c r="S25" s="34">
        <v>0</v>
      </c>
      <c r="T25" s="34">
        <v>0</v>
      </c>
      <c r="U25" s="35">
        <f t="shared" si="0"/>
        <v>13</v>
      </c>
      <c r="V25" s="36">
        <f t="shared" si="1"/>
        <v>261725</v>
      </c>
    </row>
    <row r="26" spans="1:22" x14ac:dyDescent="0.45">
      <c r="A26" s="27" t="s">
        <v>49</v>
      </c>
      <c r="B26" s="27" t="s">
        <v>78</v>
      </c>
      <c r="C26" s="28" t="s">
        <v>79</v>
      </c>
      <c r="D26" s="28">
        <v>2023</v>
      </c>
      <c r="E26" s="29" t="s">
        <v>34</v>
      </c>
      <c r="F26" s="30">
        <v>510031</v>
      </c>
      <c r="G26" s="30">
        <v>0</v>
      </c>
      <c r="H26" s="30">
        <v>269386</v>
      </c>
      <c r="I26" s="30">
        <v>139927</v>
      </c>
      <c r="J26" s="31">
        <v>0</v>
      </c>
      <c r="K26" s="32">
        <v>51516</v>
      </c>
      <c r="L26" s="33" t="s">
        <v>35</v>
      </c>
      <c r="M26" s="34"/>
      <c r="N26" s="34"/>
      <c r="O26" s="34"/>
      <c r="P26" s="34"/>
      <c r="Q26" s="34"/>
      <c r="R26" s="34"/>
      <c r="S26" s="34"/>
      <c r="T26" s="34" t="s">
        <v>35</v>
      </c>
      <c r="U26" s="35">
        <f t="shared" si="0"/>
        <v>0</v>
      </c>
      <c r="V26" s="36">
        <f t="shared" si="1"/>
        <v>970860</v>
      </c>
    </row>
    <row r="27" spans="1:22" x14ac:dyDescent="0.45">
      <c r="A27" s="27" t="s">
        <v>58</v>
      </c>
      <c r="B27" s="27" t="s">
        <v>80</v>
      </c>
      <c r="C27" s="28" t="s">
        <v>81</v>
      </c>
      <c r="D27" s="28">
        <v>2023</v>
      </c>
      <c r="E27" s="29" t="s">
        <v>34</v>
      </c>
      <c r="F27" s="30">
        <v>0</v>
      </c>
      <c r="G27" s="30">
        <v>148752</v>
      </c>
      <c r="H27" s="30">
        <v>97259</v>
      </c>
      <c r="I27" s="30">
        <v>0</v>
      </c>
      <c r="J27" s="31">
        <v>0</v>
      </c>
      <c r="K27" s="32">
        <v>11153</v>
      </c>
      <c r="L27" s="33" t="s">
        <v>73</v>
      </c>
      <c r="M27" s="34">
        <v>0</v>
      </c>
      <c r="N27" s="34">
        <v>0</v>
      </c>
      <c r="O27" s="34">
        <v>0</v>
      </c>
      <c r="P27" s="34">
        <v>2</v>
      </c>
      <c r="Q27" s="34">
        <v>4</v>
      </c>
      <c r="R27" s="34">
        <v>2</v>
      </c>
      <c r="S27" s="34">
        <v>0</v>
      </c>
      <c r="T27" s="34">
        <v>0</v>
      </c>
      <c r="U27" s="35">
        <f t="shared" si="0"/>
        <v>8</v>
      </c>
      <c r="V27" s="36">
        <f t="shared" si="1"/>
        <v>257164</v>
      </c>
    </row>
    <row r="28" spans="1:22" x14ac:dyDescent="0.45">
      <c r="A28" s="27" t="s">
        <v>58</v>
      </c>
      <c r="B28" s="27" t="s">
        <v>82</v>
      </c>
      <c r="C28" s="28" t="s">
        <v>83</v>
      </c>
      <c r="D28" s="28">
        <v>2023</v>
      </c>
      <c r="E28" s="29" t="s">
        <v>34</v>
      </c>
      <c r="F28" s="30">
        <v>0</v>
      </c>
      <c r="G28" s="30">
        <v>180312</v>
      </c>
      <c r="H28" s="30">
        <v>108364</v>
      </c>
      <c r="I28" s="30">
        <v>0</v>
      </c>
      <c r="J28" s="31">
        <v>0</v>
      </c>
      <c r="K28" s="32">
        <v>17897</v>
      </c>
      <c r="L28" s="33" t="s">
        <v>73</v>
      </c>
      <c r="M28" s="34">
        <v>0</v>
      </c>
      <c r="N28" s="34">
        <v>0</v>
      </c>
      <c r="O28" s="34">
        <v>5</v>
      </c>
      <c r="P28" s="34">
        <v>5</v>
      </c>
      <c r="Q28" s="34">
        <v>3</v>
      </c>
      <c r="R28" s="34">
        <v>0</v>
      </c>
      <c r="S28" s="34">
        <v>0</v>
      </c>
      <c r="T28" s="34">
        <v>0</v>
      </c>
      <c r="U28" s="35">
        <f t="shared" si="0"/>
        <v>13</v>
      </c>
      <c r="V28" s="36">
        <f t="shared" si="1"/>
        <v>306573</v>
      </c>
    </row>
    <row r="29" spans="1:22" x14ac:dyDescent="0.45">
      <c r="A29" s="27" t="s">
        <v>65</v>
      </c>
      <c r="B29" s="27" t="s">
        <v>84</v>
      </c>
      <c r="C29" s="28" t="s">
        <v>85</v>
      </c>
      <c r="D29" s="28">
        <v>2023</v>
      </c>
      <c r="E29" s="29" t="s">
        <v>34</v>
      </c>
      <c r="F29" s="30">
        <v>0</v>
      </c>
      <c r="G29" s="30">
        <v>179160</v>
      </c>
      <c r="H29" s="30">
        <v>103765</v>
      </c>
      <c r="I29" s="30">
        <v>0</v>
      </c>
      <c r="J29" s="31">
        <v>0</v>
      </c>
      <c r="K29" s="32">
        <v>24037</v>
      </c>
      <c r="L29" s="33" t="s">
        <v>73</v>
      </c>
      <c r="M29" s="34">
        <v>0</v>
      </c>
      <c r="N29" s="34">
        <v>0</v>
      </c>
      <c r="O29" s="34">
        <v>14</v>
      </c>
      <c r="P29" s="34">
        <v>2</v>
      </c>
      <c r="Q29" s="34">
        <v>0</v>
      </c>
      <c r="R29" s="34">
        <v>0</v>
      </c>
      <c r="S29" s="34">
        <v>0</v>
      </c>
      <c r="T29" s="34">
        <v>0</v>
      </c>
      <c r="U29" s="35">
        <f t="shared" si="0"/>
        <v>16</v>
      </c>
      <c r="V29" s="36">
        <f t="shared" si="1"/>
        <v>306962</v>
      </c>
    </row>
    <row r="30" spans="1:22" x14ac:dyDescent="0.45">
      <c r="A30" s="27" t="s">
        <v>31</v>
      </c>
      <c r="B30" s="27" t="s">
        <v>86</v>
      </c>
      <c r="C30" s="28" t="s">
        <v>87</v>
      </c>
      <c r="D30" s="28">
        <v>2023</v>
      </c>
      <c r="E30" s="29" t="s">
        <v>34</v>
      </c>
      <c r="F30" s="30">
        <v>0</v>
      </c>
      <c r="G30" s="30">
        <v>119328</v>
      </c>
      <c r="H30" s="30">
        <v>24949</v>
      </c>
      <c r="I30" s="30">
        <v>0</v>
      </c>
      <c r="J30" s="31">
        <v>0</v>
      </c>
      <c r="K30" s="32">
        <v>11458</v>
      </c>
      <c r="L30" s="33" t="s">
        <v>73</v>
      </c>
      <c r="M30" s="34">
        <v>0</v>
      </c>
      <c r="N30" s="34">
        <v>0</v>
      </c>
      <c r="O30" s="34">
        <v>11</v>
      </c>
      <c r="P30" s="34">
        <v>0</v>
      </c>
      <c r="Q30" s="34">
        <v>0</v>
      </c>
      <c r="R30" s="34">
        <v>0</v>
      </c>
      <c r="S30" s="34">
        <v>0</v>
      </c>
      <c r="T30" s="34">
        <v>0</v>
      </c>
      <c r="U30" s="35">
        <f t="shared" si="0"/>
        <v>11</v>
      </c>
      <c r="V30" s="36">
        <f t="shared" si="1"/>
        <v>155735</v>
      </c>
    </row>
    <row r="31" spans="1:22" x14ac:dyDescent="0.45">
      <c r="A31" s="27" t="s">
        <v>65</v>
      </c>
      <c r="B31" s="27" t="s">
        <v>88</v>
      </c>
      <c r="C31" s="28" t="s">
        <v>89</v>
      </c>
      <c r="D31" s="28">
        <v>2023</v>
      </c>
      <c r="E31" s="29" t="s">
        <v>90</v>
      </c>
      <c r="F31" s="30">
        <v>0</v>
      </c>
      <c r="G31" s="30">
        <v>0</v>
      </c>
      <c r="H31" s="30">
        <v>483088</v>
      </c>
      <c r="I31" s="30">
        <v>0</v>
      </c>
      <c r="J31" s="31">
        <v>0</v>
      </c>
      <c r="K31" s="32">
        <v>41912</v>
      </c>
      <c r="L31" s="33" t="s">
        <v>35</v>
      </c>
      <c r="M31" s="34"/>
      <c r="N31" s="34"/>
      <c r="O31" s="34"/>
      <c r="P31" s="34"/>
      <c r="Q31" s="34"/>
      <c r="R31" s="34"/>
      <c r="S31" s="34"/>
      <c r="T31" s="34" t="s">
        <v>35</v>
      </c>
      <c r="U31" s="35">
        <f t="shared" si="0"/>
        <v>0</v>
      </c>
      <c r="V31" s="36">
        <f t="shared" si="1"/>
        <v>525000</v>
      </c>
    </row>
    <row r="32" spans="1:22" x14ac:dyDescent="0.45">
      <c r="A32" s="27" t="s">
        <v>68</v>
      </c>
      <c r="B32" s="27" t="s">
        <v>91</v>
      </c>
      <c r="C32" s="28" t="s">
        <v>92</v>
      </c>
      <c r="D32" s="28">
        <v>2023</v>
      </c>
      <c r="E32" s="29" t="s">
        <v>90</v>
      </c>
      <c r="F32" s="30">
        <v>0</v>
      </c>
      <c r="G32" s="30">
        <v>0</v>
      </c>
      <c r="H32" s="30">
        <v>485608</v>
      </c>
      <c r="I32" s="30">
        <v>0</v>
      </c>
      <c r="J32" s="31">
        <v>0</v>
      </c>
      <c r="K32" s="32">
        <v>48561</v>
      </c>
      <c r="L32" s="33" t="s">
        <v>35</v>
      </c>
      <c r="M32" s="34"/>
      <c r="N32" s="34"/>
      <c r="O32" s="34"/>
      <c r="P32" s="34"/>
      <c r="Q32" s="34"/>
      <c r="R32" s="34"/>
      <c r="S32" s="34"/>
      <c r="T32" s="34" t="s">
        <v>35</v>
      </c>
      <c r="U32" s="35">
        <f t="shared" si="0"/>
        <v>0</v>
      </c>
      <c r="V32" s="36">
        <f t="shared" si="1"/>
        <v>534169</v>
      </c>
    </row>
    <row r="33" spans="1:22" x14ac:dyDescent="0.45">
      <c r="A33" s="27" t="s">
        <v>65</v>
      </c>
      <c r="B33" s="27" t="s">
        <v>93</v>
      </c>
      <c r="C33" s="38" t="s">
        <v>94</v>
      </c>
      <c r="D33" s="38">
        <v>2023</v>
      </c>
      <c r="E33" s="39" t="s">
        <v>34</v>
      </c>
      <c r="F33" s="40">
        <v>19837</v>
      </c>
      <c r="G33" s="40">
        <v>0</v>
      </c>
      <c r="H33" s="41">
        <v>22195</v>
      </c>
      <c r="I33" s="40">
        <v>4494</v>
      </c>
      <c r="J33" s="41">
        <v>0</v>
      </c>
      <c r="K33" s="42">
        <v>4652</v>
      </c>
      <c r="L33" s="43" t="s">
        <v>35</v>
      </c>
      <c r="M33" s="34"/>
      <c r="N33" s="34"/>
      <c r="O33" s="34"/>
      <c r="P33" s="34"/>
      <c r="Q33" s="34"/>
      <c r="R33" s="34"/>
      <c r="S33" s="34"/>
      <c r="T33" s="34" t="s">
        <v>35</v>
      </c>
      <c r="U33" s="35">
        <f t="shared" si="0"/>
        <v>0</v>
      </c>
      <c r="V33" s="36">
        <f t="shared" si="1"/>
        <v>51178</v>
      </c>
    </row>
    <row r="34" spans="1:22" x14ac:dyDescent="0.45">
      <c r="A34" s="27" t="s">
        <v>58</v>
      </c>
      <c r="B34" s="27" t="s">
        <v>95</v>
      </c>
      <c r="C34" s="28" t="s">
        <v>96</v>
      </c>
      <c r="D34" s="28">
        <v>2023</v>
      </c>
      <c r="E34" s="29" t="s">
        <v>90</v>
      </c>
      <c r="F34" s="30">
        <v>0</v>
      </c>
      <c r="G34" s="30">
        <v>0</v>
      </c>
      <c r="H34" s="30">
        <v>469417</v>
      </c>
      <c r="I34" s="30">
        <v>0</v>
      </c>
      <c r="J34" s="31">
        <v>0</v>
      </c>
      <c r="K34" s="32">
        <v>46941</v>
      </c>
      <c r="L34" s="33" t="s">
        <v>35</v>
      </c>
      <c r="M34" s="34"/>
      <c r="N34" s="34"/>
      <c r="O34" s="34"/>
      <c r="P34" s="34"/>
      <c r="Q34" s="34"/>
      <c r="R34" s="34"/>
      <c r="S34" s="34"/>
      <c r="T34" s="34" t="s">
        <v>35</v>
      </c>
      <c r="U34" s="35">
        <f t="shared" si="0"/>
        <v>0</v>
      </c>
      <c r="V34" s="36">
        <f t="shared" si="1"/>
        <v>516358</v>
      </c>
    </row>
    <row r="35" spans="1:22" x14ac:dyDescent="0.45">
      <c r="A35" s="27" t="s">
        <v>58</v>
      </c>
      <c r="B35" s="27" t="s">
        <v>97</v>
      </c>
      <c r="C35" s="28" t="s">
        <v>98</v>
      </c>
      <c r="D35" s="28">
        <v>2023</v>
      </c>
      <c r="E35" s="29" t="s">
        <v>90</v>
      </c>
      <c r="F35" s="30">
        <v>0</v>
      </c>
      <c r="G35" s="30">
        <v>0</v>
      </c>
      <c r="H35" s="30">
        <v>418132</v>
      </c>
      <c r="I35" s="30">
        <v>0</v>
      </c>
      <c r="J35" s="31">
        <v>0</v>
      </c>
      <c r="K35" s="32">
        <v>41795</v>
      </c>
      <c r="L35" s="33" t="s">
        <v>35</v>
      </c>
      <c r="M35" s="34"/>
      <c r="N35" s="34"/>
      <c r="O35" s="34"/>
      <c r="P35" s="34"/>
      <c r="Q35" s="34"/>
      <c r="R35" s="34"/>
      <c r="S35" s="34"/>
      <c r="T35" s="34" t="s">
        <v>35</v>
      </c>
      <c r="U35" s="35">
        <f t="shared" si="0"/>
        <v>0</v>
      </c>
      <c r="V35" s="36">
        <f t="shared" si="1"/>
        <v>459927</v>
      </c>
    </row>
    <row r="36" spans="1:22" x14ac:dyDescent="0.45">
      <c r="A36" s="27" t="s">
        <v>99</v>
      </c>
      <c r="B36" s="27" t="s">
        <v>100</v>
      </c>
      <c r="C36" s="28" t="s">
        <v>101</v>
      </c>
      <c r="D36" s="28">
        <v>2023</v>
      </c>
      <c r="E36" s="29" t="s">
        <v>90</v>
      </c>
      <c r="F36" s="30">
        <v>0</v>
      </c>
      <c r="G36" s="30">
        <v>0</v>
      </c>
      <c r="H36" s="30">
        <v>496133</v>
      </c>
      <c r="I36" s="30">
        <v>0</v>
      </c>
      <c r="J36" s="31">
        <v>66688</v>
      </c>
      <c r="K36" s="32">
        <v>56282</v>
      </c>
      <c r="L36" s="33" t="s">
        <v>35</v>
      </c>
      <c r="M36" s="34"/>
      <c r="N36" s="34"/>
      <c r="O36" s="34"/>
      <c r="P36" s="34"/>
      <c r="Q36" s="34"/>
      <c r="R36" s="34"/>
      <c r="S36" s="34"/>
      <c r="T36" s="34" t="s">
        <v>35</v>
      </c>
      <c r="U36" s="35">
        <f t="shared" si="0"/>
        <v>0</v>
      </c>
      <c r="V36" s="36">
        <f t="shared" si="1"/>
        <v>619103</v>
      </c>
    </row>
    <row r="37" spans="1:22" x14ac:dyDescent="0.45">
      <c r="A37" s="27" t="s">
        <v>99</v>
      </c>
      <c r="B37" s="27" t="s">
        <v>102</v>
      </c>
      <c r="C37" s="28" t="s">
        <v>103</v>
      </c>
      <c r="D37" s="28">
        <v>2023</v>
      </c>
      <c r="E37" s="29" t="s">
        <v>34</v>
      </c>
      <c r="F37" s="30">
        <v>0</v>
      </c>
      <c r="G37" s="30">
        <v>154404</v>
      </c>
      <c r="H37" s="30">
        <v>129188</v>
      </c>
      <c r="I37" s="30">
        <v>0</v>
      </c>
      <c r="J37" s="31">
        <v>1100</v>
      </c>
      <c r="K37" s="32">
        <v>27194</v>
      </c>
      <c r="L37" s="33" t="s">
        <v>73</v>
      </c>
      <c r="M37" s="34">
        <v>1</v>
      </c>
      <c r="N37" s="34">
        <v>5</v>
      </c>
      <c r="O37" s="34">
        <v>6</v>
      </c>
      <c r="P37" s="34">
        <v>2</v>
      </c>
      <c r="Q37" s="34">
        <v>0</v>
      </c>
      <c r="R37" s="34">
        <v>0</v>
      </c>
      <c r="S37" s="34">
        <v>0</v>
      </c>
      <c r="T37" s="34">
        <v>0</v>
      </c>
      <c r="U37" s="35">
        <f t="shared" si="0"/>
        <v>14</v>
      </c>
      <c r="V37" s="36">
        <f t="shared" si="1"/>
        <v>311886</v>
      </c>
    </row>
    <row r="38" spans="1:22" x14ac:dyDescent="0.45">
      <c r="A38" s="27" t="s">
        <v>54</v>
      </c>
      <c r="B38" s="27" t="s">
        <v>104</v>
      </c>
      <c r="C38" s="28" t="s">
        <v>105</v>
      </c>
      <c r="D38" s="28">
        <v>2023</v>
      </c>
      <c r="E38" s="29" t="s">
        <v>34</v>
      </c>
      <c r="F38" s="30">
        <v>0</v>
      </c>
      <c r="G38" s="30">
        <v>43392</v>
      </c>
      <c r="H38" s="30">
        <v>33334</v>
      </c>
      <c r="I38" s="30">
        <v>0</v>
      </c>
      <c r="J38" s="31">
        <v>0</v>
      </c>
      <c r="K38" s="32">
        <v>7418</v>
      </c>
      <c r="L38" s="33" t="s">
        <v>73</v>
      </c>
      <c r="M38" s="34">
        <v>0</v>
      </c>
      <c r="N38" s="34">
        <v>0</v>
      </c>
      <c r="O38" s="34">
        <v>4</v>
      </c>
      <c r="P38" s="34">
        <v>0</v>
      </c>
      <c r="Q38" s="34">
        <v>0</v>
      </c>
      <c r="R38" s="34">
        <v>0</v>
      </c>
      <c r="S38" s="34">
        <v>0</v>
      </c>
      <c r="T38" s="34">
        <v>0</v>
      </c>
      <c r="U38" s="35">
        <f t="shared" si="0"/>
        <v>4</v>
      </c>
      <c r="V38" s="36">
        <f t="shared" si="1"/>
        <v>84144</v>
      </c>
    </row>
    <row r="39" spans="1:22" x14ac:dyDescent="0.45">
      <c r="A39" s="27" t="s">
        <v>106</v>
      </c>
      <c r="B39" s="27" t="s">
        <v>107</v>
      </c>
      <c r="C39" s="28" t="s">
        <v>108</v>
      </c>
      <c r="D39" s="28">
        <v>2023</v>
      </c>
      <c r="E39" s="29" t="s">
        <v>109</v>
      </c>
      <c r="F39" s="30">
        <v>0</v>
      </c>
      <c r="G39" s="30">
        <v>109152</v>
      </c>
      <c r="H39" s="30">
        <v>276723</v>
      </c>
      <c r="I39" s="30">
        <v>166608</v>
      </c>
      <c r="J39" s="31">
        <v>10</v>
      </c>
      <c r="K39" s="32">
        <v>54515</v>
      </c>
      <c r="L39" s="33" t="s">
        <v>73</v>
      </c>
      <c r="M39" s="34">
        <v>0</v>
      </c>
      <c r="N39" s="34">
        <v>0</v>
      </c>
      <c r="O39" s="34">
        <v>0</v>
      </c>
      <c r="P39" s="34">
        <v>8</v>
      </c>
      <c r="Q39" s="34">
        <v>0</v>
      </c>
      <c r="R39" s="34">
        <v>0</v>
      </c>
      <c r="S39" s="34">
        <v>0</v>
      </c>
      <c r="T39" s="34">
        <v>0</v>
      </c>
      <c r="U39" s="35">
        <f t="shared" si="0"/>
        <v>8</v>
      </c>
      <c r="V39" s="36">
        <f t="shared" si="1"/>
        <v>607008</v>
      </c>
    </row>
    <row r="40" spans="1:22" x14ac:dyDescent="0.45">
      <c r="A40" s="27"/>
      <c r="B40" s="27"/>
      <c r="C40" s="28"/>
      <c r="D40" s="28"/>
      <c r="E40" s="29"/>
      <c r="F40" s="30"/>
      <c r="G40" s="31"/>
      <c r="H40" s="31"/>
      <c r="I40" s="31"/>
      <c r="J40" s="31"/>
      <c r="K40" s="32"/>
      <c r="L40" s="33"/>
      <c r="M40" s="34"/>
      <c r="N40" s="34"/>
      <c r="O40" s="34"/>
      <c r="P40" s="34"/>
      <c r="Q40" s="34"/>
      <c r="R40" s="34"/>
      <c r="S40" s="34"/>
      <c r="T40" s="34"/>
      <c r="U40" s="35">
        <f t="shared" si="0"/>
        <v>0</v>
      </c>
      <c r="V40" s="36">
        <f t="shared" si="1"/>
        <v>0</v>
      </c>
    </row>
    <row r="41" spans="1:22" x14ac:dyDescent="0.45">
      <c r="A41" s="27"/>
      <c r="B41" s="27"/>
      <c r="C41" s="28"/>
      <c r="D41" s="28"/>
      <c r="E41" s="29"/>
      <c r="F41" s="30"/>
      <c r="G41" s="31"/>
      <c r="H41" s="31"/>
      <c r="I41" s="31"/>
      <c r="J41" s="31"/>
      <c r="K41" s="32"/>
      <c r="L41" s="33"/>
      <c r="M41" s="34"/>
      <c r="N41" s="34"/>
      <c r="O41" s="34"/>
      <c r="P41" s="34"/>
      <c r="Q41" s="34"/>
      <c r="R41" s="34"/>
      <c r="S41" s="34"/>
      <c r="T41" s="34"/>
      <c r="U41" s="35">
        <f t="shared" si="0"/>
        <v>0</v>
      </c>
      <c r="V41" s="36">
        <f t="shared" si="1"/>
        <v>0</v>
      </c>
    </row>
    <row r="42" spans="1:22" x14ac:dyDescent="0.45">
      <c r="A42" s="27"/>
      <c r="B42" s="27"/>
      <c r="C42" s="28"/>
      <c r="D42" s="28"/>
      <c r="E42" s="29"/>
      <c r="F42" s="30"/>
      <c r="G42" s="31"/>
      <c r="H42" s="31"/>
      <c r="I42" s="31"/>
      <c r="J42" s="31"/>
      <c r="K42" s="32"/>
      <c r="L42" s="33"/>
      <c r="M42" s="34"/>
      <c r="N42" s="34"/>
      <c r="O42" s="34"/>
      <c r="P42" s="34"/>
      <c r="Q42" s="34"/>
      <c r="R42" s="34"/>
      <c r="S42" s="34"/>
      <c r="T42" s="34"/>
      <c r="U42" s="35">
        <f t="shared" si="0"/>
        <v>0</v>
      </c>
      <c r="V42" s="36">
        <f t="shared" si="1"/>
        <v>0</v>
      </c>
    </row>
    <row r="43" spans="1:22" x14ac:dyDescent="0.45">
      <c r="A43" s="27"/>
      <c r="B43" s="27"/>
      <c r="C43" s="28"/>
      <c r="D43" s="28"/>
      <c r="E43" s="29"/>
      <c r="F43" s="30"/>
      <c r="G43" s="31"/>
      <c r="H43" s="31"/>
      <c r="I43" s="31"/>
      <c r="J43" s="31"/>
      <c r="K43" s="32"/>
      <c r="L43" s="33"/>
      <c r="M43" s="34"/>
      <c r="N43" s="34"/>
      <c r="O43" s="34"/>
      <c r="P43" s="34"/>
      <c r="Q43" s="34"/>
      <c r="R43" s="34"/>
      <c r="S43" s="34"/>
      <c r="T43" s="34"/>
      <c r="U43" s="35">
        <f t="shared" si="0"/>
        <v>0</v>
      </c>
      <c r="V43" s="36">
        <f t="shared" si="1"/>
        <v>0</v>
      </c>
    </row>
    <row r="44" spans="1:22" x14ac:dyDescent="0.45">
      <c r="A44" s="27"/>
      <c r="B44" s="27"/>
      <c r="C44" s="28"/>
      <c r="D44" s="28"/>
      <c r="E44" s="29"/>
      <c r="F44" s="30"/>
      <c r="G44" s="31"/>
      <c r="H44" s="31"/>
      <c r="I44" s="31"/>
      <c r="J44" s="31"/>
      <c r="K44" s="32"/>
      <c r="L44" s="33"/>
      <c r="M44" s="34"/>
      <c r="N44" s="34"/>
      <c r="O44" s="34"/>
      <c r="P44" s="34"/>
      <c r="Q44" s="34"/>
      <c r="R44" s="34"/>
      <c r="S44" s="34"/>
      <c r="T44" s="34"/>
      <c r="U44" s="35">
        <f t="shared" si="0"/>
        <v>0</v>
      </c>
      <c r="V44" s="36">
        <f t="shared" si="1"/>
        <v>0</v>
      </c>
    </row>
    <row r="45" spans="1:22" x14ac:dyDescent="0.45">
      <c r="A45" s="27"/>
      <c r="B45" s="27"/>
      <c r="C45" s="28"/>
      <c r="D45" s="28"/>
      <c r="E45" s="29"/>
      <c r="F45" s="30"/>
      <c r="G45" s="31"/>
      <c r="H45" s="31"/>
      <c r="I45" s="31"/>
      <c r="J45" s="31"/>
      <c r="K45" s="32"/>
      <c r="L45" s="33"/>
      <c r="M45" s="34"/>
      <c r="N45" s="34"/>
      <c r="O45" s="34"/>
      <c r="P45" s="34"/>
      <c r="Q45" s="34"/>
      <c r="R45" s="34"/>
      <c r="S45" s="34"/>
      <c r="T45" s="34"/>
      <c r="U45" s="35">
        <f t="shared" si="0"/>
        <v>0</v>
      </c>
      <c r="V45" s="36">
        <f t="shared" si="1"/>
        <v>0</v>
      </c>
    </row>
    <row r="46" spans="1:22" x14ac:dyDescent="0.45">
      <c r="A46" s="27"/>
      <c r="B46" s="27"/>
      <c r="C46" s="28"/>
      <c r="D46" s="28"/>
      <c r="E46" s="29"/>
      <c r="F46" s="30"/>
      <c r="G46" s="31"/>
      <c r="H46" s="31"/>
      <c r="I46" s="31"/>
      <c r="J46" s="31"/>
      <c r="K46" s="32"/>
      <c r="L46" s="33"/>
      <c r="M46" s="34"/>
      <c r="N46" s="34"/>
      <c r="O46" s="34"/>
      <c r="P46" s="34"/>
      <c r="Q46" s="34"/>
      <c r="R46" s="34"/>
      <c r="S46" s="34"/>
      <c r="T46" s="34"/>
      <c r="U46" s="35">
        <f t="shared" si="0"/>
        <v>0</v>
      </c>
      <c r="V46" s="36">
        <f t="shared" si="1"/>
        <v>0</v>
      </c>
    </row>
    <row r="47" spans="1:22" x14ac:dyDescent="0.45">
      <c r="A47" s="27"/>
      <c r="B47" s="27"/>
      <c r="C47" s="28"/>
      <c r="D47" s="28"/>
      <c r="E47" s="29"/>
      <c r="F47" s="30"/>
      <c r="G47" s="31"/>
      <c r="H47" s="31"/>
      <c r="I47" s="31"/>
      <c r="J47" s="31"/>
      <c r="K47" s="32"/>
      <c r="L47" s="33"/>
      <c r="M47" s="34"/>
      <c r="N47" s="34"/>
      <c r="O47" s="34"/>
      <c r="P47" s="34"/>
      <c r="Q47" s="34"/>
      <c r="R47" s="34"/>
      <c r="S47" s="34"/>
      <c r="T47" s="34"/>
      <c r="U47" s="35">
        <f t="shared" si="0"/>
        <v>0</v>
      </c>
      <c r="V47" s="36">
        <f t="shared" si="1"/>
        <v>0</v>
      </c>
    </row>
    <row r="48" spans="1:22" x14ac:dyDescent="0.45">
      <c r="A48" s="27"/>
      <c r="B48" s="27"/>
      <c r="C48" s="28"/>
      <c r="D48" s="28"/>
      <c r="E48" s="29"/>
      <c r="F48" s="30"/>
      <c r="G48" s="31"/>
      <c r="H48" s="31"/>
      <c r="I48" s="31"/>
      <c r="J48" s="31"/>
      <c r="K48" s="32"/>
      <c r="L48" s="33"/>
      <c r="M48" s="34"/>
      <c r="N48" s="34"/>
      <c r="O48" s="34"/>
      <c r="P48" s="34"/>
      <c r="Q48" s="34"/>
      <c r="R48" s="34"/>
      <c r="S48" s="34"/>
      <c r="T48" s="34"/>
      <c r="U48" s="35">
        <f t="shared" si="0"/>
        <v>0</v>
      </c>
      <c r="V48" s="36">
        <f t="shared" si="1"/>
        <v>0</v>
      </c>
    </row>
    <row r="49" spans="1:22" x14ac:dyDescent="0.45">
      <c r="A49" s="27"/>
      <c r="B49" s="27"/>
      <c r="C49" s="28"/>
      <c r="D49" s="28"/>
      <c r="E49" s="29"/>
      <c r="F49" s="30"/>
      <c r="G49" s="31"/>
      <c r="H49" s="31"/>
      <c r="I49" s="31"/>
      <c r="J49" s="31"/>
      <c r="K49" s="32"/>
      <c r="L49" s="33"/>
      <c r="M49" s="34"/>
      <c r="N49" s="34"/>
      <c r="O49" s="34"/>
      <c r="P49" s="34"/>
      <c r="Q49" s="34"/>
      <c r="R49" s="34"/>
      <c r="S49" s="34"/>
      <c r="T49" s="34"/>
      <c r="U49" s="35">
        <f t="shared" si="0"/>
        <v>0</v>
      </c>
      <c r="V49" s="36">
        <f t="shared" si="1"/>
        <v>0</v>
      </c>
    </row>
  </sheetData>
  <autoFilter ref="A8:V8" xr:uid="{C4600184-A105-4C1C-B528-F98674A48928}"/>
  <conditionalFormatting sqref="V9:V39">
    <cfRule type="cellIs" dxfId="7" priority="8" operator="lessThan">
      <formula>0</formula>
    </cfRule>
  </conditionalFormatting>
  <conditionalFormatting sqref="V9:V39">
    <cfRule type="expression" dxfId="6" priority="6">
      <formula>#REF!&lt;0</formula>
    </cfRule>
  </conditionalFormatting>
  <conditionalFormatting sqref="D9:D39">
    <cfRule type="expression" dxfId="5" priority="5">
      <formula>OR($D9&gt;2023,AND($D9&lt;2023,$D9&lt;&gt;""))</formula>
    </cfRule>
  </conditionalFormatting>
  <conditionalFormatting sqref="C9:C39">
    <cfRule type="expression" dxfId="4" priority="9">
      <formula>(#REF!&gt;1)</formula>
    </cfRule>
  </conditionalFormatting>
  <conditionalFormatting sqref="V40:V49">
    <cfRule type="cellIs" dxfId="3" priority="3" operator="lessThan">
      <formula>0</formula>
    </cfRule>
  </conditionalFormatting>
  <conditionalFormatting sqref="V40:V49">
    <cfRule type="expression" dxfId="2" priority="2">
      <formula>#REF!&lt;0</formula>
    </cfRule>
  </conditionalFormatting>
  <conditionalFormatting sqref="D40:D49">
    <cfRule type="expression" dxfId="1" priority="1">
      <formula>OR($D40&gt;2023,AND($D40&lt;2023,$D40&lt;&gt;""))</formula>
    </cfRule>
  </conditionalFormatting>
  <conditionalFormatting sqref="C40:C49">
    <cfRule type="expression" dxfId="0" priority="4">
      <formula>(#REF!&gt;1)</formula>
    </cfRule>
  </conditionalFormatting>
  <dataValidations count="3">
    <dataValidation type="list" allowBlank="1" showInputMessage="1" showErrorMessage="1" sqref="L9:L49" xr:uid="{AC026F40-BA75-47D1-8F9D-0195B19298DE}">
      <formula1>"N/A, FMR, Actual Rent"</formula1>
    </dataValidation>
    <dataValidation type="list" allowBlank="1" showInputMessage="1" showErrorMessage="1" sqref="E9:E49" xr:uid="{8B1D46D7-E120-413E-964A-6FFD2568FC53}">
      <formula1>"PH, TH, Joint TH &amp; PH-RRH, HMIS, SSO, TRA, PRA, SRA, S+C/SRO"</formula1>
    </dataValidation>
    <dataValidation allowBlank="1" showErrorMessage="1" sqref="A8:V8" xr:uid="{00C15AB8-5FF3-417A-AC49-85406A1336B1}"/>
  </dataValidations>
  <pageMargins left="0.5" right="0.5" top="0.25" bottom="0.4" header="0.3" footer="0.15"/>
  <pageSetup fitToWidth="2" fitToHeight="10" orientation="landscape" r:id="rId1"/>
  <headerFooter>
    <oddFooter>&amp;L&amp;L &amp;B&amp;F&amp;R&amp;R &amp;BRevised 8/15/2022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FY 2022 GIW</vt:lpstr>
      <vt:lpstr>'FY 2022 GIW'!Print_Titles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Roger Moore</dc:creator>
  <cp:lastModifiedBy>Roger</cp:lastModifiedBy>
  <dcterms:created xsi:type="dcterms:W3CDTF">2022-06-30T21:54:42Z</dcterms:created>
  <dcterms:modified xsi:type="dcterms:W3CDTF">2022-08-17T21:56:06Z</dcterms:modified>
</cp:coreProperties>
</file>