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esktop\HUD Exchange GIWs 6.10.22\CA-500\"/>
    </mc:Choice>
  </mc:AlternateContent>
  <xr:revisionPtr revIDLastSave="0" documentId="13_ncr:1_{631DBAFB-19D2-450B-B092-4C5F07049C7F}" xr6:coauthVersionLast="47" xr6:coauthVersionMax="47" xr10:uidLastSave="{00000000-0000-0000-0000-000000000000}"/>
  <bookViews>
    <workbookView xWindow="-108" yWindow="-108" windowWidth="27288" windowHeight="17544" xr2:uid="{A8BF7DF8-6953-4999-8C6D-F00265D7EF26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34" i="1" l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<sst xmlns="http://schemas.openxmlformats.org/spreadsheetml/2006/main" count="126" uniqueCount="78">
  <si>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</si>
  <si>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</si>
  <si>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</si>
  <si>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</si>
  <si>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</si>
  <si>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</si>
  <si>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</si>
  <si>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</si>
  <si>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</si>
  <si>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</si>
  <si>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</si>
  <si>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</si>
  <si>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</si>
  <si>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</si>
  <si>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</si>
  <si>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</si>
  <si>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</si>
  <si>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</si>
  <si>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</si>
  <si>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</si>
  <si>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</si>
  <si>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</si>
  <si>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</si>
  <si>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</si>
  <si>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</si>
  <si>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</si>
  <si>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</si>
  <si>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</si>
  <si>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</si>
  <si>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</si>
  <si>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CA-513</t>
  </si>
  <si>
    <t>Family Services of Tulare County</t>
  </si>
  <si>
    <t>Tulare Housing First FY2021</t>
  </si>
  <si>
    <t>CA0272L9T132109</t>
  </si>
  <si>
    <t>PH</t>
  </si>
  <si>
    <t/>
  </si>
  <si>
    <t>San Francisco</t>
  </si>
  <si>
    <t>Visalia/Kings, Tulare Counties CoC</t>
  </si>
  <si>
    <t>Kings/Tulare Continuum of Care on Homelessness</t>
  </si>
  <si>
    <t>Tulare County PSH II FY2021</t>
  </si>
  <si>
    <t>CA0840L9T132108</t>
  </si>
  <si>
    <t>Kings United Way</t>
  </si>
  <si>
    <t>Kings Tulare HMIS</t>
  </si>
  <si>
    <t>CA0970L9T132108</t>
  </si>
  <si>
    <t>Tulare Housing First II FY2021</t>
  </si>
  <si>
    <t>CA0971L9T132106</t>
  </si>
  <si>
    <t>FMR</t>
  </si>
  <si>
    <t>Tulare Housing First II Bonus FY2021</t>
  </si>
  <si>
    <t>CA0972L9T132106</t>
  </si>
  <si>
    <t>Permanent Supportive Housing Program FY2021</t>
  </si>
  <si>
    <t>CA1086L9T132109</t>
  </si>
  <si>
    <t>Community Services &amp; Employment Training, Inc.</t>
  </si>
  <si>
    <t>Tulare County Permanent Supportive Housing</t>
  </si>
  <si>
    <t>CA1088L9T132108</t>
  </si>
  <si>
    <t>Kings Community Action Organization</t>
  </si>
  <si>
    <t>Anchors II</t>
  </si>
  <si>
    <t>CA1183L9T132108</t>
  </si>
  <si>
    <t>Anchors IV</t>
  </si>
  <si>
    <t>CA1264L9T132106</t>
  </si>
  <si>
    <t>Permanent Supportive Housing - Visalia</t>
  </si>
  <si>
    <t>CA1273L9T132107</t>
  </si>
  <si>
    <t>Turning Point of Central California, Inc.</t>
  </si>
  <si>
    <t>Casa de Robles 2</t>
  </si>
  <si>
    <t>CA1317L9T132106</t>
  </si>
  <si>
    <t>Casa de Robles 3</t>
  </si>
  <si>
    <t>CA1403L9T132106</t>
  </si>
  <si>
    <t>Central California Family Crisis Center, Inc.</t>
  </si>
  <si>
    <t>Ridge Connections 2 PSH</t>
  </si>
  <si>
    <t>CA1479L9T132106</t>
  </si>
  <si>
    <t>Coordinated Entry</t>
  </si>
  <si>
    <t>CA1566L9T132105</t>
  </si>
  <si>
    <t>SSO</t>
  </si>
  <si>
    <t>Hope Survives</t>
  </si>
  <si>
    <t>CA1633L9T132105</t>
  </si>
  <si>
    <t xml:space="preserve">Champions Recovery Alternative Programs Inc. </t>
  </si>
  <si>
    <t>Grace Homes</t>
  </si>
  <si>
    <t>CA1758L9T132103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</si>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</sst>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7A8D2-D5EA-4A37-AF5B-95AB82544585}">
  <sheetPr codeName="Sheet32">
    <pageSetUpPr fitToPage="1"/>
  </sheetPr>
  <dimension ref="A1:V34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5" customHeight="1" x14ac:dyDescent="0.3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5" customHeight="1" x14ac:dyDescent="0.3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5" customHeight="1" x14ac:dyDescent="0.3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5" customHeight="1" x14ac:dyDescent="0.3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5" customHeight="1" x14ac:dyDescent="0.3">
      <c r="A5" s="5" t="s">
        <v>4</v>
      </c>
      <c r="B5" s="6">
        <f ca="1">SUM(OFFSET(V8,1,0,500,1))</f>
        <v>2560298</v>
      </c>
      <c r="C5" s="7"/>
      <c r="D5" s="7"/>
      <c r="E5" s="7"/>
      <c r="F5" s="7"/>
      <c r="G5" s="8"/>
    </row>
    <row r="6" spans="1:22" x14ac:dyDescent="0.3">
      <c r="A6" s="9"/>
      <c r="B6" s="10"/>
      <c r="C6" s="10"/>
      <c r="D6" s="10"/>
      <c r="E6" s="9"/>
      <c r="F6" s="11"/>
      <c r="G6" s="12"/>
    </row>
    <row r="7" spans="1:22" x14ac:dyDescent="0.3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55.95" customHeight="1" x14ac:dyDescent="0.3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3">
      <c r="A9" s="27" t="s">
        <v>31</v>
      </c>
      <c r="B9" s="27" t="s">
        <v>32</v>
      </c>
      <c r="C9" s="28" t="s">
        <v>33</v>
      </c>
      <c r="D9" s="28">
        <v>2023</v>
      </c>
      <c r="E9" s="29" t="s">
        <v>34</v>
      </c>
      <c r="F9" s="30">
        <v>0</v>
      </c>
      <c r="G9" s="31">
        <v>67740</v>
      </c>
      <c r="H9" s="31">
        <v>0</v>
      </c>
      <c r="I9" s="31">
        <v>0</v>
      </c>
      <c r="J9" s="31">
        <v>0</v>
      </c>
      <c r="K9" s="32">
        <v>3496</v>
      </c>
      <c r="L9" s="33" t="s">
        <v>77</v>
      </c>
      <c r="M9" s="34">
        <v>0</v>
      </c>
      <c r="N9" s="34">
        <v>0</v>
      </c>
      <c r="O9" s="34">
        <v>5</v>
      </c>
      <c r="P9" s="34">
        <v>2</v>
      </c>
      <c r="Q9" s="34">
        <v>0</v>
      </c>
      <c r="R9" s="34">
        <v>0</v>
      </c>
      <c r="S9" s="34">
        <v>0</v>
      </c>
      <c r="T9" s="34">
        <v>0</v>
      </c>
      <c r="U9" s="35">
        <f t="shared" ref="U9:U34" si="0">SUM(M9:T9)</f>
        <v>7</v>
      </c>
      <c r="V9" s="36">
        <f t="shared" ref="V9:V34" si="1">SUM(F9:K9)</f>
        <v>71236</v>
      </c>
    </row>
    <row r="10" spans="1:22" x14ac:dyDescent="0.3">
      <c r="A10" s="27" t="s">
        <v>31</v>
      </c>
      <c r="B10" s="27" t="s">
        <v>39</v>
      </c>
      <c r="C10" s="28" t="s">
        <v>40</v>
      </c>
      <c r="D10" s="28">
        <v>2023</v>
      </c>
      <c r="E10" s="29" t="s">
        <v>34</v>
      </c>
      <c r="F10" s="30">
        <v>40929</v>
      </c>
      <c r="G10" s="31">
        <v>0</v>
      </c>
      <c r="H10" s="31">
        <v>10865</v>
      </c>
      <c r="I10" s="31">
        <v>18226</v>
      </c>
      <c r="J10" s="31">
        <v>0</v>
      </c>
      <c r="K10" s="32">
        <v>3796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 t="s">
        <v>35</v>
      </c>
      <c r="U10" s="35">
        <f t="shared" si="0"/>
        <v>0</v>
      </c>
      <c r="V10" s="36">
        <f t="shared" si="1"/>
        <v>73816</v>
      </c>
    </row>
    <row r="11" spans="1:22" x14ac:dyDescent="0.3">
      <c r="A11" s="27" t="s">
        <v>41</v>
      </c>
      <c r="B11" s="27" t="s">
        <v>42</v>
      </c>
      <c r="C11" s="28" t="s">
        <v>43</v>
      </c>
      <c r="D11" s="28">
        <v>2023</v>
      </c>
      <c r="E11" s="29" t="s">
        <v>17</v>
      </c>
      <c r="F11" s="30">
        <v>0</v>
      </c>
      <c r="G11" s="31">
        <v>0</v>
      </c>
      <c r="H11" s="31">
        <v>0</v>
      </c>
      <c r="I11" s="31">
        <v>0</v>
      </c>
      <c r="J11" s="31">
        <v>147587</v>
      </c>
      <c r="K11" s="32">
        <v>9946</v>
      </c>
      <c r="L11" s="33" t="s">
        <v>35</v>
      </c>
      <c r="M11" s="34"/>
      <c r="N11" s="34"/>
      <c r="O11" s="34"/>
      <c r="P11" s="34"/>
      <c r="Q11" s="34"/>
      <c r="R11" s="34"/>
      <c r="S11" s="34"/>
      <c r="T11" s="34" t="s">
        <v>35</v>
      </c>
      <c r="U11" s="35">
        <f t="shared" si="0"/>
        <v>0</v>
      </c>
      <c r="V11" s="36">
        <f t="shared" si="1"/>
        <v>157533</v>
      </c>
    </row>
    <row r="12" spans="1:22" x14ac:dyDescent="0.3">
      <c r="A12" s="27" t="s">
        <v>31</v>
      </c>
      <c r="B12" s="27" t="s">
        <v>44</v>
      </c>
      <c r="C12" s="28" t="s">
        <v>45</v>
      </c>
      <c r="D12" s="28">
        <v>2023</v>
      </c>
      <c r="E12" s="29" t="s">
        <v>34</v>
      </c>
      <c r="F12" s="30">
        <v>0</v>
      </c>
      <c r="G12" s="31">
        <v>149088</v>
      </c>
      <c r="H12" s="31">
        <v>0</v>
      </c>
      <c r="I12" s="31">
        <v>0</v>
      </c>
      <c r="J12" s="31">
        <v>0</v>
      </c>
      <c r="K12" s="32">
        <v>7943</v>
      </c>
      <c r="L12" s="33" t="s">
        <v>46</v>
      </c>
      <c r="M12" s="34">
        <v>0</v>
      </c>
      <c r="N12" s="34">
        <v>0</v>
      </c>
      <c r="O12" s="34">
        <v>11</v>
      </c>
      <c r="P12" s="34">
        <v>4</v>
      </c>
      <c r="Q12" s="34">
        <v>0</v>
      </c>
      <c r="R12" s="34">
        <v>0</v>
      </c>
      <c r="S12" s="34">
        <v>0</v>
      </c>
      <c r="T12" s="34">
        <v>0</v>
      </c>
      <c r="U12" s="35">
        <f t="shared" si="0"/>
        <v>15</v>
      </c>
      <c r="V12" s="36">
        <f t="shared" si="1"/>
        <v>157031</v>
      </c>
    </row>
    <row r="13" spans="1:22" x14ac:dyDescent="0.3">
      <c r="A13" s="27" t="s">
        <v>31</v>
      </c>
      <c r="B13" s="27" t="s">
        <v>47</v>
      </c>
      <c r="C13" s="28" t="s">
        <v>48</v>
      </c>
      <c r="D13" s="28">
        <v>2023</v>
      </c>
      <c r="E13" s="29" t="s">
        <v>34</v>
      </c>
      <c r="F13" s="30">
        <v>0</v>
      </c>
      <c r="G13" s="31">
        <v>45840</v>
      </c>
      <c r="H13" s="31">
        <v>0</v>
      </c>
      <c r="I13" s="31">
        <v>0</v>
      </c>
      <c r="J13" s="31">
        <v>0</v>
      </c>
      <c r="K13" s="32">
        <v>2453</v>
      </c>
      <c r="L13" s="33" t="s">
        <v>46</v>
      </c>
      <c r="M13" s="34">
        <v>0</v>
      </c>
      <c r="N13" s="34">
        <v>0</v>
      </c>
      <c r="O13" s="34">
        <v>5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5">
        <f t="shared" si="0"/>
        <v>5</v>
      </c>
      <c r="V13" s="36">
        <f t="shared" si="1"/>
        <v>48293</v>
      </c>
    </row>
    <row r="14" spans="1:22" x14ac:dyDescent="0.3">
      <c r="A14" s="27" t="s">
        <v>31</v>
      </c>
      <c r="B14" s="27" t="s">
        <v>49</v>
      </c>
      <c r="C14" s="28" t="s">
        <v>50</v>
      </c>
      <c r="D14" s="28">
        <v>2023</v>
      </c>
      <c r="E14" s="29" t="s">
        <v>34</v>
      </c>
      <c r="F14" s="30">
        <v>89026</v>
      </c>
      <c r="G14" s="31">
        <v>0</v>
      </c>
      <c r="H14" s="31">
        <v>10184</v>
      </c>
      <c r="I14" s="31">
        <v>10781</v>
      </c>
      <c r="J14" s="31">
        <v>4923</v>
      </c>
      <c r="K14" s="32">
        <v>6102</v>
      </c>
      <c r="L14" s="33" t="s">
        <v>35</v>
      </c>
      <c r="M14" s="34"/>
      <c r="N14" s="34"/>
      <c r="O14" s="34"/>
      <c r="P14" s="34"/>
      <c r="Q14" s="34"/>
      <c r="R14" s="34"/>
      <c r="S14" s="34"/>
      <c r="T14" s="34" t="s">
        <v>35</v>
      </c>
      <c r="U14" s="35">
        <f t="shared" si="0"/>
        <v>0</v>
      </c>
      <c r="V14" s="36">
        <f t="shared" si="1"/>
        <v>121016</v>
      </c>
    </row>
    <row r="15" spans="1:22" x14ac:dyDescent="0.3">
      <c r="A15" s="27" t="s">
        <v>51</v>
      </c>
      <c r="B15" s="27" t="s">
        <v>52</v>
      </c>
      <c r="C15" s="28" t="s">
        <v>53</v>
      </c>
      <c r="D15" s="28">
        <v>2023</v>
      </c>
      <c r="E15" s="29" t="s">
        <v>34</v>
      </c>
      <c r="F15" s="30">
        <v>0</v>
      </c>
      <c r="G15" s="31">
        <v>237792</v>
      </c>
      <c r="H15" s="31">
        <v>103971</v>
      </c>
      <c r="I15" s="31">
        <v>0</v>
      </c>
      <c r="J15" s="31">
        <v>10936</v>
      </c>
      <c r="K15" s="32">
        <v>18972</v>
      </c>
      <c r="L15" s="33" t="s">
        <v>77</v>
      </c>
      <c r="M15" s="34">
        <v>0</v>
      </c>
      <c r="N15" s="34">
        <v>0</v>
      </c>
      <c r="O15" s="34">
        <v>17</v>
      </c>
      <c r="P15" s="34">
        <v>4</v>
      </c>
      <c r="Q15" s="34">
        <v>2</v>
      </c>
      <c r="R15" s="34">
        <v>0</v>
      </c>
      <c r="S15" s="34">
        <v>0</v>
      </c>
      <c r="T15" s="34">
        <v>0</v>
      </c>
      <c r="U15" s="35">
        <f t="shared" si="0"/>
        <v>23</v>
      </c>
      <c r="V15" s="36">
        <f t="shared" si="1"/>
        <v>371671</v>
      </c>
    </row>
    <row r="16" spans="1:22" x14ac:dyDescent="0.3">
      <c r="A16" s="27" t="s">
        <v>54</v>
      </c>
      <c r="B16" s="27" t="s">
        <v>55</v>
      </c>
      <c r="C16" s="28" t="s">
        <v>56</v>
      </c>
      <c r="D16" s="28">
        <v>2023</v>
      </c>
      <c r="E16" s="29" t="s">
        <v>34</v>
      </c>
      <c r="F16" s="30">
        <v>49561</v>
      </c>
      <c r="G16" s="31">
        <v>0</v>
      </c>
      <c r="H16" s="31">
        <v>17260</v>
      </c>
      <c r="I16" s="31">
        <v>22400</v>
      </c>
      <c r="J16" s="31">
        <v>2544</v>
      </c>
      <c r="K16" s="32">
        <v>5453</v>
      </c>
      <c r="L16" s="33" t="s">
        <v>35</v>
      </c>
      <c r="M16" s="34"/>
      <c r="N16" s="34"/>
      <c r="O16" s="34"/>
      <c r="P16" s="34"/>
      <c r="Q16" s="34"/>
      <c r="R16" s="34"/>
      <c r="S16" s="34"/>
      <c r="T16" s="34" t="s">
        <v>35</v>
      </c>
      <c r="U16" s="35">
        <f t="shared" si="0"/>
        <v>0</v>
      </c>
      <c r="V16" s="36">
        <f t="shared" si="1"/>
        <v>97218</v>
      </c>
    </row>
    <row r="17" spans="1:22" x14ac:dyDescent="0.3">
      <c r="A17" s="27" t="s">
        <v>54</v>
      </c>
      <c r="B17" s="27" t="s">
        <v>57</v>
      </c>
      <c r="C17" s="28" t="s">
        <v>58</v>
      </c>
      <c r="D17" s="28">
        <v>2023</v>
      </c>
      <c r="E17" s="29" t="s">
        <v>34</v>
      </c>
      <c r="F17" s="30">
        <v>45086</v>
      </c>
      <c r="G17" s="31">
        <v>0</v>
      </c>
      <c r="H17" s="31">
        <v>30000</v>
      </c>
      <c r="I17" s="31">
        <v>7019</v>
      </c>
      <c r="J17" s="31">
        <v>1544</v>
      </c>
      <c r="K17" s="32">
        <v>6907</v>
      </c>
      <c r="L17" s="33" t="s">
        <v>35</v>
      </c>
      <c r="M17" s="34"/>
      <c r="N17" s="34"/>
      <c r="O17" s="34"/>
      <c r="P17" s="34"/>
      <c r="Q17" s="34"/>
      <c r="R17" s="34"/>
      <c r="S17" s="34"/>
      <c r="T17" s="34" t="s">
        <v>35</v>
      </c>
      <c r="U17" s="35">
        <f t="shared" si="0"/>
        <v>0</v>
      </c>
      <c r="V17" s="36">
        <f t="shared" si="1"/>
        <v>90556</v>
      </c>
    </row>
    <row r="18" spans="1:22" x14ac:dyDescent="0.3">
      <c r="A18" s="27" t="s">
        <v>51</v>
      </c>
      <c r="B18" s="27" t="s">
        <v>59</v>
      </c>
      <c r="C18" s="28" t="s">
        <v>60</v>
      </c>
      <c r="D18" s="28">
        <v>2023</v>
      </c>
      <c r="E18" s="29" t="s">
        <v>34</v>
      </c>
      <c r="F18" s="30">
        <v>85345</v>
      </c>
      <c r="G18" s="31">
        <v>0</v>
      </c>
      <c r="H18" s="31">
        <v>37099</v>
      </c>
      <c r="I18" s="31">
        <v>22805</v>
      </c>
      <c r="J18" s="31">
        <v>15339</v>
      </c>
      <c r="K18" s="32">
        <v>7772</v>
      </c>
      <c r="L18" s="33" t="s">
        <v>35</v>
      </c>
      <c r="M18" s="34"/>
      <c r="N18" s="34"/>
      <c r="O18" s="34"/>
      <c r="P18" s="34"/>
      <c r="Q18" s="34"/>
      <c r="R18" s="34"/>
      <c r="S18" s="34"/>
      <c r="T18" s="34" t="s">
        <v>35</v>
      </c>
      <c r="U18" s="35">
        <f t="shared" si="0"/>
        <v>0</v>
      </c>
      <c r="V18" s="36">
        <f t="shared" si="1"/>
        <v>168360</v>
      </c>
    </row>
    <row r="19" spans="1:22" x14ac:dyDescent="0.3">
      <c r="A19" s="27" t="s">
        <v>61</v>
      </c>
      <c r="B19" s="27" t="s">
        <v>62</v>
      </c>
      <c r="C19" s="28" t="s">
        <v>63</v>
      </c>
      <c r="D19" s="28">
        <v>2023</v>
      </c>
      <c r="E19" s="29" t="s">
        <v>34</v>
      </c>
      <c r="F19" s="30">
        <v>119738</v>
      </c>
      <c r="G19" s="31">
        <v>0</v>
      </c>
      <c r="H19" s="31">
        <v>91540</v>
      </c>
      <c r="I19" s="31">
        <v>75062</v>
      </c>
      <c r="J19" s="31">
        <v>0</v>
      </c>
      <c r="K19" s="32">
        <v>16422</v>
      </c>
      <c r="L19" s="33" t="s">
        <v>35</v>
      </c>
      <c r="M19" s="34"/>
      <c r="N19" s="34"/>
      <c r="O19" s="34"/>
      <c r="P19" s="34"/>
      <c r="Q19" s="34"/>
      <c r="R19" s="34"/>
      <c r="S19" s="34"/>
      <c r="T19" s="34" t="s">
        <v>35</v>
      </c>
      <c r="U19" s="35">
        <f t="shared" si="0"/>
        <v>0</v>
      </c>
      <c r="V19" s="36">
        <f t="shared" si="1"/>
        <v>302762</v>
      </c>
    </row>
    <row r="20" spans="1:22" x14ac:dyDescent="0.3">
      <c r="A20" s="27" t="s">
        <v>61</v>
      </c>
      <c r="B20" s="27" t="s">
        <v>64</v>
      </c>
      <c r="C20" s="28" t="s">
        <v>65</v>
      </c>
      <c r="D20" s="28">
        <v>2023</v>
      </c>
      <c r="E20" s="29" t="s">
        <v>34</v>
      </c>
      <c r="F20" s="30">
        <v>128636</v>
      </c>
      <c r="G20" s="31">
        <v>0</v>
      </c>
      <c r="H20" s="31">
        <v>43188</v>
      </c>
      <c r="I20" s="31">
        <v>7459</v>
      </c>
      <c r="J20" s="31">
        <v>0</v>
      </c>
      <c r="K20" s="32">
        <v>9965</v>
      </c>
      <c r="L20" s="33" t="s">
        <v>35</v>
      </c>
      <c r="M20" s="34"/>
      <c r="N20" s="34"/>
      <c r="O20" s="34"/>
      <c r="P20" s="34"/>
      <c r="Q20" s="34"/>
      <c r="R20" s="34"/>
      <c r="S20" s="34"/>
      <c r="T20" s="34" t="s">
        <v>35</v>
      </c>
      <c r="U20" s="35">
        <f t="shared" si="0"/>
        <v>0</v>
      </c>
      <c r="V20" s="36">
        <f t="shared" si="1"/>
        <v>189248</v>
      </c>
    </row>
    <row r="21" spans="1:22" x14ac:dyDescent="0.3">
      <c r="A21" s="27" t="s">
        <v>66</v>
      </c>
      <c r="B21" s="27" t="s">
        <v>67</v>
      </c>
      <c r="C21" s="28" t="s">
        <v>68</v>
      </c>
      <c r="D21" s="28">
        <v>2023</v>
      </c>
      <c r="E21" s="29" t="s">
        <v>34</v>
      </c>
      <c r="F21" s="30">
        <v>95068</v>
      </c>
      <c r="G21" s="31">
        <v>0</v>
      </c>
      <c r="H21" s="31">
        <v>49232</v>
      </c>
      <c r="I21" s="31">
        <v>28488</v>
      </c>
      <c r="J21" s="31">
        <v>0</v>
      </c>
      <c r="K21" s="32">
        <v>6175</v>
      </c>
      <c r="L21" s="33" t="s">
        <v>35</v>
      </c>
      <c r="M21" s="34"/>
      <c r="N21" s="34"/>
      <c r="O21" s="34"/>
      <c r="P21" s="34"/>
      <c r="Q21" s="34"/>
      <c r="R21" s="34"/>
      <c r="S21" s="34"/>
      <c r="T21" s="34" t="s">
        <v>35</v>
      </c>
      <c r="U21" s="35">
        <f t="shared" si="0"/>
        <v>0</v>
      </c>
      <c r="V21" s="36">
        <f t="shared" si="1"/>
        <v>178963</v>
      </c>
    </row>
    <row r="22" spans="1:22" x14ac:dyDescent="0.3">
      <c r="A22" s="27" t="s">
        <v>38</v>
      </c>
      <c r="B22" s="27" t="s">
        <v>69</v>
      </c>
      <c r="C22" s="28" t="s">
        <v>70</v>
      </c>
      <c r="D22" s="28">
        <v>2023</v>
      </c>
      <c r="E22" s="29" t="s">
        <v>71</v>
      </c>
      <c r="F22" s="30">
        <v>0</v>
      </c>
      <c r="G22" s="31">
        <v>0</v>
      </c>
      <c r="H22" s="31">
        <v>162390</v>
      </c>
      <c r="I22" s="31">
        <v>0</v>
      </c>
      <c r="J22" s="31">
        <v>0</v>
      </c>
      <c r="K22" s="32">
        <v>7200</v>
      </c>
      <c r="L22" s="33" t="s">
        <v>35</v>
      </c>
      <c r="M22" s="34"/>
      <c r="N22" s="34"/>
      <c r="O22" s="34"/>
      <c r="P22" s="34"/>
      <c r="Q22" s="34"/>
      <c r="R22" s="34"/>
      <c r="S22" s="34"/>
      <c r="T22" s="34" t="s">
        <v>35</v>
      </c>
      <c r="U22" s="35">
        <f t="shared" si="0"/>
        <v>0</v>
      </c>
      <c r="V22" s="36">
        <f t="shared" si="1"/>
        <v>169590</v>
      </c>
    </row>
    <row r="23" spans="1:22" x14ac:dyDescent="0.3">
      <c r="A23" s="27" t="s">
        <v>54</v>
      </c>
      <c r="B23" s="27" t="s">
        <v>72</v>
      </c>
      <c r="C23" s="28" t="s">
        <v>73</v>
      </c>
      <c r="D23" s="28">
        <v>2023</v>
      </c>
      <c r="E23" s="29" t="s">
        <v>34</v>
      </c>
      <c r="F23" s="30">
        <v>59884</v>
      </c>
      <c r="G23" s="31">
        <v>0</v>
      </c>
      <c r="H23" s="31">
        <v>35526</v>
      </c>
      <c r="I23" s="31">
        <v>17678</v>
      </c>
      <c r="J23" s="31">
        <v>0</v>
      </c>
      <c r="K23" s="32">
        <v>8815</v>
      </c>
      <c r="L23" s="33" t="s">
        <v>35</v>
      </c>
      <c r="M23" s="34"/>
      <c r="N23" s="34"/>
      <c r="O23" s="34"/>
      <c r="P23" s="34"/>
      <c r="Q23" s="34"/>
      <c r="R23" s="34"/>
      <c r="S23" s="34"/>
      <c r="T23" s="34" t="s">
        <v>35</v>
      </c>
      <c r="U23" s="35">
        <f t="shared" si="0"/>
        <v>0</v>
      </c>
      <c r="V23" s="36">
        <f t="shared" si="1"/>
        <v>121903</v>
      </c>
    </row>
    <row r="24" spans="1:22" x14ac:dyDescent="0.3">
      <c r="A24" s="27" t="s">
        <v>74</v>
      </c>
      <c r="B24" s="27" t="s">
        <v>75</v>
      </c>
      <c r="C24" s="28" t="s">
        <v>76</v>
      </c>
      <c r="D24" s="28">
        <v>2023</v>
      </c>
      <c r="E24" s="29" t="s">
        <v>34</v>
      </c>
      <c r="F24" s="30">
        <v>110018</v>
      </c>
      <c r="G24" s="31">
        <v>0</v>
      </c>
      <c r="H24" s="31">
        <v>90238</v>
      </c>
      <c r="I24" s="31">
        <v>34646</v>
      </c>
      <c r="J24" s="31">
        <v>6200</v>
      </c>
      <c r="K24" s="32">
        <v>0</v>
      </c>
      <c r="L24" s="33" t="s">
        <v>35</v>
      </c>
      <c r="M24" s="34"/>
      <c r="N24" s="34"/>
      <c r="O24" s="34"/>
      <c r="P24" s="34"/>
      <c r="Q24" s="34"/>
      <c r="R24" s="34"/>
      <c r="S24" s="34"/>
      <c r="T24" s="34" t="s">
        <v>35</v>
      </c>
      <c r="U24" s="35">
        <f t="shared" si="0"/>
        <v>0</v>
      </c>
      <c r="V24" s="36">
        <f t="shared" si="1"/>
        <v>241102</v>
      </c>
    </row>
    <row r="25" spans="1:22" x14ac:dyDescent="0.3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3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3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3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  <row r="29" spans="1:22" x14ac:dyDescent="0.3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0</v>
      </c>
    </row>
    <row r="30" spans="1:22" x14ac:dyDescent="0.3">
      <c r="A30" s="27"/>
      <c r="B30" s="27"/>
      <c r="C30" s="28"/>
      <c r="D30" s="28"/>
      <c r="E30" s="29"/>
      <c r="F30" s="30"/>
      <c r="G30" s="31"/>
      <c r="H30" s="31"/>
      <c r="I30" s="31"/>
      <c r="J30" s="31"/>
      <c r="K30" s="32"/>
      <c r="L30" s="33"/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0</v>
      </c>
    </row>
    <row r="31" spans="1:22" x14ac:dyDescent="0.3">
      <c r="A31" s="27"/>
      <c r="B31" s="27"/>
      <c r="C31" s="28"/>
      <c r="D31" s="28"/>
      <c r="E31" s="29"/>
      <c r="F31" s="30"/>
      <c r="G31" s="31"/>
      <c r="H31" s="31"/>
      <c r="I31" s="31"/>
      <c r="J31" s="31"/>
      <c r="K31" s="32"/>
      <c r="L31" s="33"/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0</v>
      </c>
    </row>
    <row r="32" spans="1:22" x14ac:dyDescent="0.3">
      <c r="A32" s="27"/>
      <c r="B32" s="27"/>
      <c r="C32" s="28"/>
      <c r="D32" s="28"/>
      <c r="E32" s="29"/>
      <c r="F32" s="30"/>
      <c r="G32" s="31"/>
      <c r="H32" s="31"/>
      <c r="I32" s="31"/>
      <c r="J32" s="31"/>
      <c r="K32" s="32"/>
      <c r="L32" s="33"/>
      <c r="M32" s="34"/>
      <c r="N32" s="34"/>
      <c r="O32" s="34"/>
      <c r="P32" s="34"/>
      <c r="Q32" s="34"/>
      <c r="R32" s="34"/>
      <c r="S32" s="34"/>
      <c r="T32" s="34"/>
      <c r="U32" s="35">
        <f t="shared" si="0"/>
        <v>0</v>
      </c>
      <c r="V32" s="36">
        <f t="shared" si="1"/>
        <v>0</v>
      </c>
    </row>
    <row r="33" spans="1:22" x14ac:dyDescent="0.3">
      <c r="A33" s="27"/>
      <c r="B33" s="27"/>
      <c r="C33" s="28"/>
      <c r="D33" s="28"/>
      <c r="E33" s="29"/>
      <c r="F33" s="30"/>
      <c r="G33" s="31"/>
      <c r="H33" s="31"/>
      <c r="I33" s="31"/>
      <c r="J33" s="31"/>
      <c r="K33" s="32"/>
      <c r="L33" s="33"/>
      <c r="M33" s="34"/>
      <c r="N33" s="34"/>
      <c r="O33" s="34"/>
      <c r="P33" s="34"/>
      <c r="Q33" s="34"/>
      <c r="R33" s="34"/>
      <c r="S33" s="34"/>
      <c r="T33" s="34"/>
      <c r="U33" s="35">
        <f t="shared" si="0"/>
        <v>0</v>
      </c>
      <c r="V33" s="36">
        <f t="shared" si="1"/>
        <v>0</v>
      </c>
    </row>
    <row r="34" spans="1:22" x14ac:dyDescent="0.3">
      <c r="A34" s="27"/>
      <c r="B34" s="27"/>
      <c r="C34" s="28"/>
      <c r="D34" s="28"/>
      <c r="E34" s="29"/>
      <c r="F34" s="30"/>
      <c r="G34" s="31"/>
      <c r="H34" s="31"/>
      <c r="I34" s="31"/>
      <c r="J34" s="31"/>
      <c r="K34" s="32"/>
      <c r="L34" s="33"/>
      <c r="M34" s="34"/>
      <c r="N34" s="34"/>
      <c r="O34" s="34"/>
      <c r="P34" s="34"/>
      <c r="Q34" s="34"/>
      <c r="R34" s="34"/>
      <c r="S34" s="34"/>
      <c r="T34" s="34"/>
      <c r="U34" s="35">
        <f t="shared" si="0"/>
        <v>0</v>
      </c>
      <c r="V34" s="36">
        <f t="shared" si="1"/>
        <v>0</v>
      </c>
    </row>
  </sheetData>
  <autoFilter ref="A8:V8" xr:uid="{E767A8D2-D5EA-4A37-AF5B-95AB82544585}"/>
  <conditionalFormatting sqref="D9:D34">
    <cfRule type="expression" dxfId="3" priority="4">
      <formula>OR($D9&gt;2023,AND($D9&lt;2023,$D9&lt;&gt;""))</formula>
    </cfRule>
  </conditionalFormatting>
  <conditionalFormatting sqref="V9:V34">
    <cfRule type="cellIs" dxfId="2" priority="3" operator="lessThan">
      <formula>0</formula>
    </cfRule>
  </conditionalFormatting>
  <conditionalFormatting sqref="V9:V34">
    <cfRule type="expression" dxfId="1" priority="1">
      <formula>#REF!&lt;0</formula>
    </cfRule>
  </conditionalFormatting>
  <conditionalFormatting sqref="C9:C34">
    <cfRule type="expression" dxfId="0" priority="5">
      <formula>(#REF!&gt;1)</formula>
    </cfRule>
  </conditionalFormatting>
  <dataValidations count="3">
    <dataValidation type="list" allowBlank="1" showInputMessage="1" showErrorMessage="1" sqref="L9:L34" xr:uid="{94A040FD-0210-4E31-B95F-BF7152D2C968}">
      <formula1>"N/A, FMR, Actual Rent"</formula1>
    </dataValidation>
    <dataValidation type="list" allowBlank="1" showInputMessage="1" showErrorMessage="1" sqref="E9:E34" xr:uid="{16E65A8C-7597-434E-9AA6-F0F597A4D054}">
      <formula1>"PH, TH, Joint TH &amp; PH-RRH, HMIS, SSO, TRA, PRA, SRA, S+C/SRO"</formula1>
    </dataValidation>
    <dataValidation allowBlank="1" showErrorMessage="1" sqref="A8:V8" xr:uid="{891BD9F0-3AAA-48A2-A5FD-38C6840C8F1A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6/10/2022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dmitriygershkovich</dc:creator>
  <cp:lastModifiedBy>Roger Moore</cp:lastModifiedBy>
  <dcterms:created xsi:type="dcterms:W3CDTF">2022-05-30T18:28:17Z</dcterms:created>
  <dcterms:modified xsi:type="dcterms:W3CDTF">2022-06-06T20:32:15Z</dcterms:modified>
</cp:coreProperties>
</file>