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CA-500\"/>
    </mc:Choice>
  </mc:AlternateContent>
  <xr:revisionPtr revIDLastSave="0" documentId="13_ncr:1_{01BFA346-7A40-419C-9B23-AAD622347B92}" xr6:coauthVersionLast="47" xr6:coauthVersionMax="47" xr10:uidLastSave="{00000000-0000-0000-0000-000000000000}"/>
  <bookViews>
    <workbookView xWindow="-108" yWindow="-108" windowWidth="27288" windowHeight="17544" xr2:uid="{6565146C-6641-409D-B8C1-80A0D31B483B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<sst xmlns="http://schemas.openxmlformats.org/spreadsheetml/2006/main" count="77" uniqueCount="54">
  <si>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</si>
  <si>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</si>
  <si>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</si>
  <si>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</si>
  <si>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</si>
  <si>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</si>
  <si>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</si>
  <si>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</si>
  <si>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</si>
  <si>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</si>
  <si>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</si>
  <si>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</si>
  <si>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</si>
  <si>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</si>
  <si>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</si>
  <si>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</si>
  <si>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</si>
  <si>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</si>
  <si>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</si>
  <si>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</si>
  <si>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</si>
  <si>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</si>
  <si>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</si>
  <si>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</si>
  <si>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</si>
  <si>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</si>
  <si>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</si>
  <si>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</si>
  <si>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</si>
  <si>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</si>
  <si>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CA-511</t>
  </si>
  <si>
    <t>San Joaquin County</t>
  </si>
  <si>
    <t>CHARM</t>
  </si>
  <si>
    <t>CA0248L9T112112</t>
  </si>
  <si>
    <t/>
  </si>
  <si>
    <t>San Francisco</t>
  </si>
  <si>
    <t>Stockton/San Joaquin County CoC</t>
  </si>
  <si>
    <t xml:space="preserve">San Joaquin County </t>
  </si>
  <si>
    <t>From Homelessness to Homes II</t>
  </si>
  <si>
    <t>CA0250L9T112113</t>
  </si>
  <si>
    <t>PH</t>
  </si>
  <si>
    <t>FMR</t>
  </si>
  <si>
    <t>Hermanas I</t>
  </si>
  <si>
    <t>CA0251L9T112112</t>
  </si>
  <si>
    <t>HOPE</t>
  </si>
  <si>
    <t>CA0252L9T112113</t>
  </si>
  <si>
    <t>Shelter Plus Care - combined</t>
  </si>
  <si>
    <t>CA0253L9T112114</t>
  </si>
  <si>
    <t>SPICE</t>
  </si>
  <si>
    <t>CA0763L9T112111</t>
  </si>
  <si>
    <t>Shelter Plus Care 5</t>
  </si>
  <si>
    <t>CA0835L9T112107</t>
  </si>
  <si>
    <t>CARE</t>
  </si>
  <si>
    <t>CA0902L9T112112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</si>
</sst>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49B99-6AAD-479A-A771-811914B10264}">
  <sheetPr codeName="Sheet30">
    <pageSetUpPr fitToPage="1"/>
  </sheetPr>
  <dimension ref="A1:V2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5881808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92094</v>
      </c>
      <c r="K9" s="32">
        <v>6446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26" si="0">SUM(M9:T9)</f>
        <v>0</v>
      </c>
      <c r="V9" s="36">
        <f t="shared" ref="V9:V26" si="1">SUM(F9:K9)</f>
        <v>98540</v>
      </c>
    </row>
    <row r="10" spans="1:22" x14ac:dyDescent="0.3">
      <c r="A10" s="27" t="s">
        <v>31</v>
      </c>
      <c r="B10" s="27" t="s">
        <v>38</v>
      </c>
      <c r="C10" s="28" t="s">
        <v>39</v>
      </c>
      <c r="D10" s="28">
        <v>2023</v>
      </c>
      <c r="E10" s="29" t="s">
        <v>40</v>
      </c>
      <c r="F10" s="30">
        <v>0</v>
      </c>
      <c r="G10" s="31">
        <v>297600</v>
      </c>
      <c r="H10" s="31">
        <v>58910</v>
      </c>
      <c r="I10" s="31">
        <v>0</v>
      </c>
      <c r="J10" s="31">
        <v>0</v>
      </c>
      <c r="K10" s="32">
        <v>19680</v>
      </c>
      <c r="L10" s="33" t="s">
        <v>41</v>
      </c>
      <c r="M10" s="34">
        <v>0</v>
      </c>
      <c r="N10" s="34">
        <v>0</v>
      </c>
      <c r="O10" s="34">
        <v>25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25</v>
      </c>
      <c r="V10" s="36">
        <f t="shared" si="1"/>
        <v>376190</v>
      </c>
    </row>
    <row r="11" spans="1:22" x14ac:dyDescent="0.3">
      <c r="A11" s="27" t="s">
        <v>31</v>
      </c>
      <c r="B11" s="27" t="s">
        <v>42</v>
      </c>
      <c r="C11" s="28" t="s">
        <v>43</v>
      </c>
      <c r="D11" s="28">
        <v>2023</v>
      </c>
      <c r="E11" s="29" t="s">
        <v>40</v>
      </c>
      <c r="F11" s="30">
        <v>0</v>
      </c>
      <c r="G11" s="31">
        <v>119040</v>
      </c>
      <c r="H11" s="31">
        <v>54277</v>
      </c>
      <c r="I11" s="31">
        <v>0</v>
      </c>
      <c r="J11" s="31">
        <v>0</v>
      </c>
      <c r="K11" s="32">
        <v>9417</v>
      </c>
      <c r="L11" s="33" t="s">
        <v>41</v>
      </c>
      <c r="M11" s="34">
        <v>0</v>
      </c>
      <c r="N11" s="34">
        <v>0</v>
      </c>
      <c r="O11" s="34">
        <v>10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10</v>
      </c>
      <c r="V11" s="36">
        <f t="shared" si="1"/>
        <v>182734</v>
      </c>
    </row>
    <row r="12" spans="1:22" x14ac:dyDescent="0.3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40</v>
      </c>
      <c r="F12" s="30">
        <v>246583</v>
      </c>
      <c r="G12" s="31">
        <v>0</v>
      </c>
      <c r="H12" s="31">
        <v>166835</v>
      </c>
      <c r="I12" s="31">
        <v>44552</v>
      </c>
      <c r="J12" s="31">
        <v>0</v>
      </c>
      <c r="K12" s="32">
        <v>24899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 t="s">
        <v>34</v>
      </c>
      <c r="U12" s="35">
        <f t="shared" si="0"/>
        <v>0</v>
      </c>
      <c r="V12" s="36">
        <f t="shared" si="1"/>
        <v>482869</v>
      </c>
    </row>
    <row r="13" spans="1:22" x14ac:dyDescent="0.3">
      <c r="A13" s="27" t="s">
        <v>31</v>
      </c>
      <c r="B13" s="27" t="s">
        <v>46</v>
      </c>
      <c r="C13" s="28" t="s">
        <v>47</v>
      </c>
      <c r="D13" s="28">
        <v>2023</v>
      </c>
      <c r="E13" s="29" t="s">
        <v>40</v>
      </c>
      <c r="F13" s="30">
        <v>0</v>
      </c>
      <c r="G13" s="31">
        <v>2993964</v>
      </c>
      <c r="H13" s="31">
        <v>0</v>
      </c>
      <c r="I13" s="31">
        <v>0</v>
      </c>
      <c r="J13" s="31">
        <v>0</v>
      </c>
      <c r="K13" s="32">
        <v>157823</v>
      </c>
      <c r="L13" s="33" t="s">
        <v>41</v>
      </c>
      <c r="M13" s="34">
        <v>0</v>
      </c>
      <c r="N13" s="34">
        <v>2</v>
      </c>
      <c r="O13" s="34">
        <v>173</v>
      </c>
      <c r="P13" s="34">
        <v>35</v>
      </c>
      <c r="Q13" s="34">
        <v>14</v>
      </c>
      <c r="R13" s="34">
        <v>2</v>
      </c>
      <c r="S13" s="34">
        <v>0</v>
      </c>
      <c r="T13" s="34">
        <v>0</v>
      </c>
      <c r="U13" s="35">
        <f t="shared" si="0"/>
        <v>226</v>
      </c>
      <c r="V13" s="36">
        <f t="shared" si="1"/>
        <v>3151787</v>
      </c>
    </row>
    <row r="14" spans="1:22" x14ac:dyDescent="0.3">
      <c r="A14" s="27" t="s">
        <v>31</v>
      </c>
      <c r="B14" s="27" t="s">
        <v>48</v>
      </c>
      <c r="C14" s="28" t="s">
        <v>49</v>
      </c>
      <c r="D14" s="28">
        <v>2023</v>
      </c>
      <c r="E14" s="29" t="s">
        <v>40</v>
      </c>
      <c r="F14" s="30">
        <v>0</v>
      </c>
      <c r="G14" s="31">
        <v>0</v>
      </c>
      <c r="H14" s="31">
        <v>35223</v>
      </c>
      <c r="I14" s="31">
        <v>149022</v>
      </c>
      <c r="J14" s="31">
        <v>0</v>
      </c>
      <c r="K14" s="32">
        <v>9506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 t="s">
        <v>34</v>
      </c>
      <c r="U14" s="35">
        <f t="shared" si="0"/>
        <v>0</v>
      </c>
      <c r="V14" s="36">
        <f t="shared" si="1"/>
        <v>193751</v>
      </c>
    </row>
    <row r="15" spans="1:22" x14ac:dyDescent="0.3">
      <c r="A15" s="27" t="s">
        <v>31</v>
      </c>
      <c r="B15" s="27" t="s">
        <v>50</v>
      </c>
      <c r="C15" s="28" t="s">
        <v>51</v>
      </c>
      <c r="D15" s="28">
        <v>2023</v>
      </c>
      <c r="E15" s="29" t="s">
        <v>40</v>
      </c>
      <c r="F15" s="30">
        <v>0</v>
      </c>
      <c r="G15" s="31">
        <v>320772</v>
      </c>
      <c r="H15" s="31">
        <v>0</v>
      </c>
      <c r="I15" s="31">
        <v>0</v>
      </c>
      <c r="J15" s="31">
        <v>0</v>
      </c>
      <c r="K15" s="32">
        <v>15724</v>
      </c>
      <c r="L15" s="33" t="s">
        <v>41</v>
      </c>
      <c r="M15" s="34">
        <v>5</v>
      </c>
      <c r="N15" s="34">
        <v>16</v>
      </c>
      <c r="O15" s="34">
        <v>0</v>
      </c>
      <c r="P15" s="34">
        <v>7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28</v>
      </c>
      <c r="V15" s="36">
        <f t="shared" si="1"/>
        <v>336496</v>
      </c>
    </row>
    <row r="16" spans="1:22" x14ac:dyDescent="0.3">
      <c r="A16" s="27" t="s">
        <v>31</v>
      </c>
      <c r="B16" s="27" t="s">
        <v>52</v>
      </c>
      <c r="C16" s="28" t="s">
        <v>53</v>
      </c>
      <c r="D16" s="28">
        <v>2023</v>
      </c>
      <c r="E16" s="29" t="s">
        <v>40</v>
      </c>
      <c r="F16" s="30">
        <v>0</v>
      </c>
      <c r="G16" s="31">
        <v>707016</v>
      </c>
      <c r="H16" s="31">
        <v>283426</v>
      </c>
      <c r="I16" s="31">
        <v>0</v>
      </c>
      <c r="J16" s="31">
        <v>0</v>
      </c>
      <c r="K16" s="32">
        <v>68999</v>
      </c>
      <c r="L16" s="33" t="s">
        <v>41</v>
      </c>
      <c r="M16" s="34">
        <v>0</v>
      </c>
      <c r="N16" s="34">
        <v>0</v>
      </c>
      <c r="O16" s="34">
        <v>38</v>
      </c>
      <c r="P16" s="34">
        <v>12</v>
      </c>
      <c r="Q16" s="34">
        <v>3</v>
      </c>
      <c r="R16" s="34">
        <v>0</v>
      </c>
      <c r="S16" s="34">
        <v>0</v>
      </c>
      <c r="T16" s="34">
        <v>0</v>
      </c>
      <c r="U16" s="35">
        <f t="shared" si="0"/>
        <v>53</v>
      </c>
      <c r="V16" s="36">
        <f t="shared" si="1"/>
        <v>1059441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</sheetData>
  <autoFilter ref="A8:V8" xr:uid="{A5749B99-6AAD-479A-A771-811914B10264}"/>
  <conditionalFormatting sqref="D9:D26">
    <cfRule type="expression" dxfId="3" priority="4">
      <formula>OR($D9&gt;2023,AND($D9&lt;2023,$D9&lt;&gt;""))</formula>
    </cfRule>
  </conditionalFormatting>
  <conditionalFormatting sqref="V9:V26">
    <cfRule type="cellIs" dxfId="2" priority="3" operator="lessThan">
      <formula>0</formula>
    </cfRule>
  </conditionalFormatting>
  <conditionalFormatting sqref="V9:V26">
    <cfRule type="expression" dxfId="1" priority="1">
      <formula>#REF!&lt;0</formula>
    </cfRule>
  </conditionalFormatting>
  <conditionalFormatting sqref="C9:C26">
    <cfRule type="expression" dxfId="0" priority="5">
      <formula>(#REF!&gt;1)</formula>
    </cfRule>
  </conditionalFormatting>
  <dataValidations count="3">
    <dataValidation type="list" allowBlank="1" showInputMessage="1" showErrorMessage="1" sqref="L9:L26" xr:uid="{4C109988-C2BD-4BDA-9095-29B569A79630}">
      <formula1>"N/A, FMR, Actual Rent"</formula1>
    </dataValidation>
    <dataValidation type="list" allowBlank="1" showInputMessage="1" showErrorMessage="1" sqref="E9:E26" xr:uid="{E9AE5DB1-E8F2-471B-A69A-AA66B908E994}">
      <formula1>"PH, TH, Joint TH &amp; PH-RRH, HMIS, SSO, TRA, PRA, SRA, S+C/SRO"</formula1>
    </dataValidation>
    <dataValidation allowBlank="1" showErrorMessage="1" sqref="A8:V8" xr:uid="{E60B10EE-C79A-458D-9878-8A7D1C77082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2022-05-30T18:28:18Z</dcterms:created>
  <dcterms:modified xsi:type="dcterms:W3CDTF">2022-06-06T20:32:14Z</dcterms:modified>
</cp:coreProperties>
</file>