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BF8C04B7-7E99-40A5-96BA-A7C039B46324}" xr6:coauthVersionLast="47" xr6:coauthVersionMax="47" xr10:uidLastSave="{00000000-0000-0000-0000-000000000000}"/>
  <bookViews>
    <workbookView xWindow="-98" yWindow="-98" windowWidth="25846" windowHeight="14941" xr2:uid="{9BCE4CFC-9C7B-492B-B2C2-13F9DEA56908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6" i="1" l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 l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<sst xmlns="http://schemas.openxmlformats.org/spreadsheetml/2006/main" count="140" uniqueCount="80">
  <si>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</si>
  <si>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</si>
  <si>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</si>
  <si>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</si>
  <si>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</si>
  <si>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</si>
  <si>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</si>
  <si>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</si>
  <si>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</si>
  <si>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</si>
  <si>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</si>
  <si>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</si>
  <si>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</si>
  <si>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</si>
  <si>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</si>
  <si>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</si>
  <si>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</si>
  <si>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</si>
  <si>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</si>
  <si>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</si>
  <si>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</si>
  <si>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</si>
  <si>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</si>
  <si>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</si>
  <si>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</si>
  <si>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</si>
  <si>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</si>
  <si>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</si>
  <si>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</si>
  <si>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</si>
  <si>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CA-510</t>
  </si>
  <si>
    <t>Community Impact Central Valley (SCAP)</t>
  </si>
  <si>
    <t>Halo 7 (14)</t>
  </si>
  <si>
    <t>CA0240L9T102110</t>
  </si>
  <si>
    <t>PH</t>
  </si>
  <si>
    <t/>
  </si>
  <si>
    <t>San Francisco</t>
  </si>
  <si>
    <t>Turlock, Modesto/Stanislaus County CoC</t>
  </si>
  <si>
    <t>Community Services Agency Stanislaus County</t>
  </si>
  <si>
    <t>Halo 3</t>
  </si>
  <si>
    <t>CA0242L9T102112</t>
  </si>
  <si>
    <t>Stanislaus Regional Housing Authority</t>
  </si>
  <si>
    <t>Shelter plus Care 5 MP FY2021 Renewal</t>
  </si>
  <si>
    <t>CA0244L9T102114</t>
  </si>
  <si>
    <t>FMR</t>
  </si>
  <si>
    <t>Shelter plus Care 1-4,6,7,8 FY 2021 Renewal</t>
  </si>
  <si>
    <t>CA0246L9T102114</t>
  </si>
  <si>
    <t>Halo Apartment (5)</t>
  </si>
  <si>
    <t>CA0758L9T102111</t>
  </si>
  <si>
    <t>Community Housing and Shelter Services</t>
  </si>
  <si>
    <t>Households in Recovery</t>
  </si>
  <si>
    <t>CA0833L9T102109</t>
  </si>
  <si>
    <t>Center for Human Services</t>
  </si>
  <si>
    <t>Pathways - Support Services Only</t>
  </si>
  <si>
    <t>CA0895L9T102112</t>
  </si>
  <si>
    <t>TH</t>
  </si>
  <si>
    <t>Halo Housing (1)</t>
  </si>
  <si>
    <t>CA0896L9T102112</t>
  </si>
  <si>
    <t>New Halo Vet</t>
  </si>
  <si>
    <t>CA0962L9T102106</t>
  </si>
  <si>
    <t>Halo RCC Vet</t>
  </si>
  <si>
    <t>CA0963L9T102106</t>
  </si>
  <si>
    <t>Stanislaus County Affordable Housing Corp</t>
  </si>
  <si>
    <t>Support Housing Outreach Project</t>
  </si>
  <si>
    <t>CA0965L9T102108</t>
  </si>
  <si>
    <t>Permanent Housing #1</t>
  </si>
  <si>
    <t>CA1037L9T102111</t>
  </si>
  <si>
    <t>Stanislaus HMIS 1&amp;2</t>
  </si>
  <si>
    <t>CA1080L9T102111</t>
  </si>
  <si>
    <t>Permanent Supportive Housing for Families with Children</t>
  </si>
  <si>
    <t>CA1560L9T102105</t>
  </si>
  <si>
    <t>Permanent Supportive Housing for Families with Children #2</t>
  </si>
  <si>
    <t>CA1561L9T102105</t>
  </si>
  <si>
    <t>We Care Program - Turlock</t>
  </si>
  <si>
    <t>WE CARE TURLOCK PERMANENT HOUSING EXPANSION RENEWAL</t>
  </si>
  <si>
    <t>CA1562L9T102105</t>
  </si>
  <si>
    <t>Hope Housing</t>
  </si>
  <si>
    <t>CA1660L9T102104</t>
  </si>
  <si>
    <t>CHS-RRH</t>
  </si>
  <si>
    <t>CA1845L9T102102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</si>
</sst>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164" fontId="0" fillId="0" borderId="0" xfId="0" applyNumberFormat="1"/>
  </cellXfs>
  <cellStyles count="2">
    <cellStyle name="Currency" xfId="1" builtinId="4"/>
    <cellStyle name="Normal" xfId="0" builtinId="0"/>
  </cellStyles>
  <dxfs count="8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F8667-83C1-420D-9D01-DCB073C84F97}">
  <sheetPr codeName="Sheet29">
    <pageSetUpPr fitToPage="1"/>
  </sheetPr>
  <dimension ref="A1:V36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3885096</v>
      </c>
      <c r="C5" s="7"/>
      <c r="D5" s="7"/>
      <c r="E5" s="7"/>
      <c r="F5" s="7"/>
      <c r="G5" s="8"/>
      <c r="V5" s="3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82705</v>
      </c>
      <c r="G9" s="30">
        <v>0</v>
      </c>
      <c r="H9" s="30">
        <v>23500</v>
      </c>
      <c r="I9" s="30">
        <v>3854</v>
      </c>
      <c r="J9" s="31">
        <v>0</v>
      </c>
      <c r="K9" s="32">
        <v>6018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36" si="0">SUM(M9:T9)</f>
        <v>0</v>
      </c>
      <c r="V9" s="36">
        <f t="shared" ref="V9:V36" si="1">SUM(F9:K9)</f>
        <v>116077</v>
      </c>
    </row>
    <row r="10" spans="1:22" x14ac:dyDescent="0.45">
      <c r="A10" s="27" t="s">
        <v>31</v>
      </c>
      <c r="B10" s="27" t="s">
        <v>39</v>
      </c>
      <c r="C10" s="28" t="s">
        <v>40</v>
      </c>
      <c r="D10" s="28">
        <v>2023</v>
      </c>
      <c r="E10" s="29" t="s">
        <v>34</v>
      </c>
      <c r="F10" s="30">
        <v>172022</v>
      </c>
      <c r="G10" s="30">
        <v>0</v>
      </c>
      <c r="H10" s="30">
        <v>54113</v>
      </c>
      <c r="I10" s="30">
        <v>11837</v>
      </c>
      <c r="J10" s="31">
        <v>0</v>
      </c>
      <c r="K10" s="32">
        <v>13077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251049</v>
      </c>
    </row>
    <row r="11" spans="1:22" x14ac:dyDescent="0.45">
      <c r="A11" s="27" t="s">
        <v>41</v>
      </c>
      <c r="B11" s="27" t="s">
        <v>42</v>
      </c>
      <c r="C11" s="28" t="s">
        <v>43</v>
      </c>
      <c r="D11" s="28">
        <v>2023</v>
      </c>
      <c r="E11" s="29" t="s">
        <v>34</v>
      </c>
      <c r="F11" s="30">
        <v>0</v>
      </c>
      <c r="G11" s="30">
        <v>180180</v>
      </c>
      <c r="H11" s="30">
        <v>0</v>
      </c>
      <c r="I11" s="30">
        <v>0</v>
      </c>
      <c r="J11" s="31">
        <v>0</v>
      </c>
      <c r="K11" s="32">
        <v>8946</v>
      </c>
      <c r="L11" s="33" t="s">
        <v>44</v>
      </c>
      <c r="M11" s="34">
        <v>0</v>
      </c>
      <c r="N11" s="34">
        <v>0</v>
      </c>
      <c r="O11" s="34">
        <v>15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15</v>
      </c>
      <c r="V11" s="36">
        <f t="shared" si="1"/>
        <v>189126</v>
      </c>
    </row>
    <row r="12" spans="1:22" x14ac:dyDescent="0.45">
      <c r="A12" s="27" t="s">
        <v>41</v>
      </c>
      <c r="B12" s="27" t="s">
        <v>45</v>
      </c>
      <c r="C12" s="28" t="s">
        <v>46</v>
      </c>
      <c r="D12" s="28">
        <v>2023</v>
      </c>
      <c r="E12" s="29" t="s">
        <v>34</v>
      </c>
      <c r="F12" s="30">
        <v>0</v>
      </c>
      <c r="G12" s="30">
        <v>1296576</v>
      </c>
      <c r="H12" s="30">
        <v>0</v>
      </c>
      <c r="I12" s="30">
        <v>0</v>
      </c>
      <c r="J12" s="31">
        <v>0</v>
      </c>
      <c r="K12" s="32">
        <v>65384</v>
      </c>
      <c r="L12" s="33" t="s">
        <v>44</v>
      </c>
      <c r="M12" s="34">
        <v>0</v>
      </c>
      <c r="N12" s="34">
        <v>1</v>
      </c>
      <c r="O12" s="34">
        <v>57</v>
      </c>
      <c r="P12" s="34">
        <v>33</v>
      </c>
      <c r="Q12" s="34">
        <v>5</v>
      </c>
      <c r="R12" s="34">
        <v>0</v>
      </c>
      <c r="S12" s="34">
        <v>0</v>
      </c>
      <c r="T12" s="34">
        <v>0</v>
      </c>
      <c r="U12" s="35">
        <f t="shared" si="0"/>
        <v>96</v>
      </c>
      <c r="V12" s="36">
        <f t="shared" si="1"/>
        <v>1361960</v>
      </c>
    </row>
    <row r="13" spans="1:22" x14ac:dyDescent="0.45">
      <c r="A13" s="27" t="s">
        <v>31</v>
      </c>
      <c r="B13" s="27" t="s">
        <v>47</v>
      </c>
      <c r="C13" s="28" t="s">
        <v>48</v>
      </c>
      <c r="D13" s="28">
        <v>2023</v>
      </c>
      <c r="E13" s="29" t="s">
        <v>34</v>
      </c>
      <c r="F13" s="30">
        <v>174779</v>
      </c>
      <c r="G13" s="30">
        <v>0</v>
      </c>
      <c r="H13" s="30">
        <v>76706</v>
      </c>
      <c r="I13" s="30">
        <v>16727</v>
      </c>
      <c r="J13" s="31">
        <v>0</v>
      </c>
      <c r="K13" s="32">
        <v>15044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 t="s">
        <v>35</v>
      </c>
      <c r="U13" s="35">
        <f t="shared" si="0"/>
        <v>0</v>
      </c>
      <c r="V13" s="36">
        <f t="shared" si="1"/>
        <v>283256</v>
      </c>
    </row>
    <row r="14" spans="1:22" x14ac:dyDescent="0.45">
      <c r="A14" s="27" t="s">
        <v>49</v>
      </c>
      <c r="B14" s="27" t="s">
        <v>50</v>
      </c>
      <c r="C14" s="28" t="s">
        <v>51</v>
      </c>
      <c r="D14" s="28">
        <v>2023</v>
      </c>
      <c r="E14" s="29" t="s">
        <v>34</v>
      </c>
      <c r="F14" s="30">
        <v>192830</v>
      </c>
      <c r="G14" s="30">
        <v>0</v>
      </c>
      <c r="H14" s="30">
        <v>32214</v>
      </c>
      <c r="I14" s="30">
        <v>0</v>
      </c>
      <c r="J14" s="31">
        <v>0</v>
      </c>
      <c r="K14" s="32">
        <v>11768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 t="s">
        <v>35</v>
      </c>
      <c r="U14" s="35">
        <f t="shared" si="0"/>
        <v>0</v>
      </c>
      <c r="V14" s="36">
        <f t="shared" si="1"/>
        <v>236812</v>
      </c>
    </row>
    <row r="15" spans="1:22" x14ac:dyDescent="0.45">
      <c r="A15" s="27" t="s">
        <v>52</v>
      </c>
      <c r="B15" s="27" t="s">
        <v>53</v>
      </c>
      <c r="C15" s="28" t="s">
        <v>54</v>
      </c>
      <c r="D15" s="28">
        <v>2023</v>
      </c>
      <c r="E15" s="29" t="s">
        <v>55</v>
      </c>
      <c r="F15" s="30">
        <v>0</v>
      </c>
      <c r="G15" s="30">
        <v>0</v>
      </c>
      <c r="H15" s="30">
        <v>40383</v>
      </c>
      <c r="I15" s="30">
        <v>0</v>
      </c>
      <c r="J15" s="31">
        <v>0</v>
      </c>
      <c r="K15" s="32">
        <v>2858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 t="s">
        <v>35</v>
      </c>
      <c r="U15" s="35">
        <f t="shared" si="0"/>
        <v>0</v>
      </c>
      <c r="V15" s="36">
        <f t="shared" si="1"/>
        <v>43241</v>
      </c>
    </row>
    <row r="16" spans="1:22" x14ac:dyDescent="0.45">
      <c r="A16" s="27" t="s">
        <v>31</v>
      </c>
      <c r="B16" s="27" t="s">
        <v>56</v>
      </c>
      <c r="C16" s="28" t="s">
        <v>57</v>
      </c>
      <c r="D16" s="28">
        <v>2023</v>
      </c>
      <c r="E16" s="29" t="s">
        <v>34</v>
      </c>
      <c r="F16" s="30">
        <v>96229</v>
      </c>
      <c r="G16" s="30">
        <v>0</v>
      </c>
      <c r="H16" s="30">
        <v>42064</v>
      </c>
      <c r="I16" s="30">
        <v>6207</v>
      </c>
      <c r="J16" s="31">
        <v>0</v>
      </c>
      <c r="K16" s="32">
        <v>8119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 t="s">
        <v>35</v>
      </c>
      <c r="U16" s="35">
        <f t="shared" si="0"/>
        <v>0</v>
      </c>
      <c r="V16" s="36">
        <f t="shared" si="1"/>
        <v>152619</v>
      </c>
    </row>
    <row r="17" spans="1:22" x14ac:dyDescent="0.45">
      <c r="A17" s="27" t="s">
        <v>31</v>
      </c>
      <c r="B17" s="27" t="s">
        <v>58</v>
      </c>
      <c r="C17" s="28" t="s">
        <v>59</v>
      </c>
      <c r="D17" s="28">
        <v>2023</v>
      </c>
      <c r="E17" s="29" t="s">
        <v>34</v>
      </c>
      <c r="F17" s="30">
        <v>68826</v>
      </c>
      <c r="G17" s="30">
        <v>0</v>
      </c>
      <c r="H17" s="30">
        <v>16640</v>
      </c>
      <c r="I17" s="30">
        <v>21638</v>
      </c>
      <c r="J17" s="31">
        <v>0</v>
      </c>
      <c r="K17" s="32">
        <v>5747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 t="s">
        <v>35</v>
      </c>
      <c r="U17" s="35">
        <f t="shared" si="0"/>
        <v>0</v>
      </c>
      <c r="V17" s="36">
        <f t="shared" si="1"/>
        <v>112851</v>
      </c>
    </row>
    <row r="18" spans="1:22" x14ac:dyDescent="0.45">
      <c r="A18" s="27" t="s">
        <v>31</v>
      </c>
      <c r="B18" s="27" t="s">
        <v>60</v>
      </c>
      <c r="C18" s="28" t="s">
        <v>61</v>
      </c>
      <c r="D18" s="28">
        <v>2023</v>
      </c>
      <c r="E18" s="29" t="s">
        <v>34</v>
      </c>
      <c r="F18" s="30">
        <v>57355</v>
      </c>
      <c r="G18" s="30">
        <v>0</v>
      </c>
      <c r="H18" s="30">
        <v>40332</v>
      </c>
      <c r="I18" s="30">
        <v>13738</v>
      </c>
      <c r="J18" s="31">
        <v>0</v>
      </c>
      <c r="K18" s="32">
        <v>6485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 t="s">
        <v>35</v>
      </c>
      <c r="U18" s="35">
        <f t="shared" si="0"/>
        <v>0</v>
      </c>
      <c r="V18" s="36">
        <f t="shared" si="1"/>
        <v>117910</v>
      </c>
    </row>
    <row r="19" spans="1:22" x14ac:dyDescent="0.45">
      <c r="A19" s="27" t="s">
        <v>62</v>
      </c>
      <c r="B19" s="27" t="s">
        <v>63</v>
      </c>
      <c r="C19" s="28" t="s">
        <v>64</v>
      </c>
      <c r="D19" s="28">
        <v>2023</v>
      </c>
      <c r="E19" s="29" t="s">
        <v>34</v>
      </c>
      <c r="F19" s="30">
        <v>87347</v>
      </c>
      <c r="G19" s="30">
        <v>0</v>
      </c>
      <c r="H19" s="30">
        <v>0</v>
      </c>
      <c r="I19" s="30">
        <v>0</v>
      </c>
      <c r="J19" s="31">
        <v>0</v>
      </c>
      <c r="K19" s="32">
        <v>3690</v>
      </c>
      <c r="L19" s="33" t="s">
        <v>35</v>
      </c>
      <c r="M19" s="34"/>
      <c r="N19" s="34"/>
      <c r="O19" s="34"/>
      <c r="P19" s="34"/>
      <c r="Q19" s="34"/>
      <c r="R19" s="34"/>
      <c r="S19" s="34"/>
      <c r="T19" s="34" t="s">
        <v>35</v>
      </c>
      <c r="U19" s="35">
        <f t="shared" si="0"/>
        <v>0</v>
      </c>
      <c r="V19" s="36">
        <f t="shared" si="1"/>
        <v>91037</v>
      </c>
    </row>
    <row r="20" spans="1:22" x14ac:dyDescent="0.45">
      <c r="A20" s="27" t="s">
        <v>62</v>
      </c>
      <c r="B20" s="27" t="s">
        <v>65</v>
      </c>
      <c r="C20" s="28" t="s">
        <v>66</v>
      </c>
      <c r="D20" s="28">
        <v>2023</v>
      </c>
      <c r="E20" s="29" t="s">
        <v>34</v>
      </c>
      <c r="F20" s="30">
        <v>92265</v>
      </c>
      <c r="G20" s="30">
        <v>0</v>
      </c>
      <c r="H20" s="30">
        <v>14690</v>
      </c>
      <c r="I20" s="30">
        <v>8847</v>
      </c>
      <c r="J20" s="31">
        <v>0</v>
      </c>
      <c r="K20" s="32">
        <v>8051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 t="s">
        <v>35</v>
      </c>
      <c r="U20" s="35">
        <f t="shared" si="0"/>
        <v>0</v>
      </c>
      <c r="V20" s="36">
        <f t="shared" si="1"/>
        <v>123853</v>
      </c>
    </row>
    <row r="21" spans="1:22" x14ac:dyDescent="0.45">
      <c r="A21" s="27" t="s">
        <v>38</v>
      </c>
      <c r="B21" s="27" t="s">
        <v>67</v>
      </c>
      <c r="C21" s="28" t="s">
        <v>68</v>
      </c>
      <c r="D21" s="28">
        <v>2023</v>
      </c>
      <c r="E21" s="29" t="s">
        <v>17</v>
      </c>
      <c r="F21" s="30">
        <v>0</v>
      </c>
      <c r="G21" s="30">
        <v>0</v>
      </c>
      <c r="H21" s="30">
        <v>0</v>
      </c>
      <c r="I21" s="30">
        <v>0</v>
      </c>
      <c r="J21" s="31">
        <v>162181</v>
      </c>
      <c r="K21" s="32">
        <v>11352</v>
      </c>
      <c r="L21" s="33" t="s">
        <v>35</v>
      </c>
      <c r="M21" s="34"/>
      <c r="N21" s="34"/>
      <c r="O21" s="34"/>
      <c r="P21" s="34"/>
      <c r="Q21" s="34"/>
      <c r="R21" s="34"/>
      <c r="S21" s="34"/>
      <c r="T21" s="34" t="s">
        <v>35</v>
      </c>
      <c r="U21" s="35">
        <f t="shared" si="0"/>
        <v>0</v>
      </c>
      <c r="V21" s="36">
        <f t="shared" si="1"/>
        <v>173533</v>
      </c>
    </row>
    <row r="22" spans="1:22" x14ac:dyDescent="0.45">
      <c r="A22" s="27" t="s">
        <v>49</v>
      </c>
      <c r="B22" s="27" t="s">
        <v>69</v>
      </c>
      <c r="C22" s="28" t="s">
        <v>70</v>
      </c>
      <c r="D22" s="28">
        <v>2023</v>
      </c>
      <c r="E22" s="29" t="s">
        <v>34</v>
      </c>
      <c r="F22" s="30">
        <v>45743</v>
      </c>
      <c r="G22" s="30">
        <v>0</v>
      </c>
      <c r="H22" s="30">
        <v>24401</v>
      </c>
      <c r="I22" s="30">
        <v>0</v>
      </c>
      <c r="J22" s="31">
        <v>0</v>
      </c>
      <c r="K22" s="32">
        <v>1160</v>
      </c>
      <c r="L22" s="33" t="s">
        <v>35</v>
      </c>
      <c r="M22" s="34"/>
      <c r="N22" s="34"/>
      <c r="O22" s="34"/>
      <c r="P22" s="34"/>
      <c r="Q22" s="34"/>
      <c r="R22" s="34"/>
      <c r="S22" s="34"/>
      <c r="T22" s="34" t="s">
        <v>35</v>
      </c>
      <c r="U22" s="35">
        <f t="shared" si="0"/>
        <v>0</v>
      </c>
      <c r="V22" s="36">
        <f t="shared" si="1"/>
        <v>71304</v>
      </c>
    </row>
    <row r="23" spans="1:22" x14ac:dyDescent="0.45">
      <c r="A23" s="27" t="s">
        <v>49</v>
      </c>
      <c r="B23" s="27" t="s">
        <v>71</v>
      </c>
      <c r="C23" s="28" t="s">
        <v>72</v>
      </c>
      <c r="D23" s="28">
        <v>2023</v>
      </c>
      <c r="E23" s="29" t="s">
        <v>34</v>
      </c>
      <c r="F23" s="30">
        <v>76238</v>
      </c>
      <c r="G23" s="30">
        <v>0</v>
      </c>
      <c r="H23" s="30">
        <v>32720</v>
      </c>
      <c r="I23" s="30">
        <v>0</v>
      </c>
      <c r="J23" s="31">
        <v>0</v>
      </c>
      <c r="K23" s="32">
        <v>6222</v>
      </c>
      <c r="L23" s="33" t="s">
        <v>35</v>
      </c>
      <c r="M23" s="34"/>
      <c r="N23" s="34"/>
      <c r="O23" s="34"/>
      <c r="P23" s="34"/>
      <c r="Q23" s="34"/>
      <c r="R23" s="34"/>
      <c r="S23" s="34"/>
      <c r="T23" s="34" t="s">
        <v>35</v>
      </c>
      <c r="U23" s="35">
        <f t="shared" si="0"/>
        <v>0</v>
      </c>
      <c r="V23" s="36">
        <f t="shared" si="1"/>
        <v>115180</v>
      </c>
    </row>
    <row r="24" spans="1:22" x14ac:dyDescent="0.45">
      <c r="A24" s="27" t="s">
        <v>73</v>
      </c>
      <c r="B24" s="27" t="s">
        <v>74</v>
      </c>
      <c r="C24" s="37" t="s">
        <v>75</v>
      </c>
      <c r="D24" s="28">
        <v>2023</v>
      </c>
      <c r="E24" s="29" t="s">
        <v>34</v>
      </c>
      <c r="F24" s="30">
        <v>82854</v>
      </c>
      <c r="G24" s="30">
        <v>0</v>
      </c>
      <c r="H24" s="30">
        <v>36611</v>
      </c>
      <c r="I24" s="30">
        <v>5656</v>
      </c>
      <c r="J24" s="31">
        <v>0</v>
      </c>
      <c r="K24" s="32">
        <v>9562</v>
      </c>
      <c r="L24" s="33" t="s">
        <v>35</v>
      </c>
      <c r="M24" s="34"/>
      <c r="N24" s="34"/>
      <c r="O24" s="34">
        <v>7</v>
      </c>
      <c r="P24" s="34"/>
      <c r="Q24" s="34"/>
      <c r="R24" s="34"/>
      <c r="S24" s="34"/>
      <c r="T24" s="34" t="s">
        <v>35</v>
      </c>
      <c r="U24" s="35">
        <f t="shared" si="0"/>
        <v>7</v>
      </c>
      <c r="V24" s="36">
        <f t="shared" si="1"/>
        <v>134683</v>
      </c>
    </row>
    <row r="25" spans="1:22" x14ac:dyDescent="0.45">
      <c r="A25" s="27" t="s">
        <v>31</v>
      </c>
      <c r="B25" s="27" t="s">
        <v>76</v>
      </c>
      <c r="C25" s="28" t="s">
        <v>77</v>
      </c>
      <c r="D25" s="28">
        <v>2023</v>
      </c>
      <c r="E25" s="29" t="s">
        <v>34</v>
      </c>
      <c r="F25" s="30">
        <v>174304</v>
      </c>
      <c r="G25" s="30">
        <v>0</v>
      </c>
      <c r="H25" s="30">
        <v>38950</v>
      </c>
      <c r="I25" s="30">
        <v>9775</v>
      </c>
      <c r="J25" s="31">
        <v>0</v>
      </c>
      <c r="K25" s="32">
        <v>8600</v>
      </c>
      <c r="L25" s="33" t="s">
        <v>35</v>
      </c>
      <c r="M25" s="34"/>
      <c r="N25" s="34"/>
      <c r="O25" s="34"/>
      <c r="P25" s="34"/>
      <c r="Q25" s="34"/>
      <c r="R25" s="34"/>
      <c r="S25" s="34"/>
      <c r="T25" s="34" t="s">
        <v>35</v>
      </c>
      <c r="U25" s="35">
        <f t="shared" si="0"/>
        <v>0</v>
      </c>
      <c r="V25" s="36">
        <f t="shared" si="1"/>
        <v>231629</v>
      </c>
    </row>
    <row r="26" spans="1:22" x14ac:dyDescent="0.45">
      <c r="A26" s="27" t="s">
        <v>52</v>
      </c>
      <c r="B26" s="27" t="s">
        <v>78</v>
      </c>
      <c r="C26" s="28" t="s">
        <v>79</v>
      </c>
      <c r="D26" s="28">
        <v>2023</v>
      </c>
      <c r="E26" s="29" t="s">
        <v>34</v>
      </c>
      <c r="F26" s="30">
        <v>0</v>
      </c>
      <c r="G26" s="30">
        <v>0</v>
      </c>
      <c r="H26" s="30">
        <v>73833</v>
      </c>
      <c r="I26" s="30">
        <v>0</v>
      </c>
      <c r="J26" s="31">
        <v>0</v>
      </c>
      <c r="K26" s="32">
        <v>5143</v>
      </c>
      <c r="L26" s="33" t="s">
        <v>35</v>
      </c>
      <c r="M26" s="34"/>
      <c r="N26" s="34"/>
      <c r="O26" s="34"/>
      <c r="P26" s="34"/>
      <c r="Q26" s="34"/>
      <c r="R26" s="34"/>
      <c r="S26" s="34"/>
      <c r="T26" s="34" t="s">
        <v>35</v>
      </c>
      <c r="U26" s="35">
        <f t="shared" si="0"/>
        <v>0</v>
      </c>
      <c r="V26" s="36">
        <f t="shared" si="1"/>
        <v>78976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45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</sheetData>
  <autoFilter ref="A8:V8" xr:uid="{0CCF8667-83C1-420D-9D01-DCB073C84F97}"/>
  <conditionalFormatting sqref="V9:V26">
    <cfRule type="cellIs" dxfId="7" priority="8" operator="lessThan">
      <formula>0</formula>
    </cfRule>
  </conditionalFormatting>
  <conditionalFormatting sqref="V9:V26">
    <cfRule type="expression" dxfId="6" priority="6">
      <formula>#REF!&lt;0</formula>
    </cfRule>
  </conditionalFormatting>
  <conditionalFormatting sqref="D9:D26">
    <cfRule type="expression" dxfId="5" priority="5">
      <formula>OR($D9&gt;2023,AND($D9&lt;2023,$D9&lt;&gt;""))</formula>
    </cfRule>
  </conditionalFormatting>
  <conditionalFormatting sqref="C9:C26">
    <cfRule type="expression" dxfId="4" priority="9">
      <formula>(#REF!&gt;1)</formula>
    </cfRule>
  </conditionalFormatting>
  <conditionalFormatting sqref="V27:V36">
    <cfRule type="cellIs" dxfId="3" priority="3" operator="lessThan">
      <formula>0</formula>
    </cfRule>
  </conditionalFormatting>
  <conditionalFormatting sqref="V27:V36">
    <cfRule type="expression" dxfId="2" priority="2">
      <formula>#REF!&lt;0</formula>
    </cfRule>
  </conditionalFormatting>
  <conditionalFormatting sqref="D27:D36">
    <cfRule type="expression" dxfId="1" priority="1">
      <formula>OR($D27&gt;2023,AND($D27&lt;2023,$D27&lt;&gt;""))</formula>
    </cfRule>
  </conditionalFormatting>
  <conditionalFormatting sqref="C27:C36">
    <cfRule type="expression" dxfId="0" priority="4">
      <formula>(#REF!&gt;1)</formula>
    </cfRule>
  </conditionalFormatting>
  <dataValidations count="3">
    <dataValidation type="list" allowBlank="1" showInputMessage="1" showErrorMessage="1" sqref="L9:L36" xr:uid="{B02A8028-DF25-4B21-AF72-D0BF01F3A9E7}">
      <formula1>"N/A, FMR, Actual Rent"</formula1>
    </dataValidation>
    <dataValidation type="list" allowBlank="1" showInputMessage="1" showErrorMessage="1" sqref="E9:E36" xr:uid="{242B01EA-B478-44CA-9A44-41636390A952}">
      <formula1>"PH, TH, Joint TH &amp; PH-RRH, HMIS, SSO, TRA, PRA, SRA, S+C/SRO"</formula1>
    </dataValidation>
    <dataValidation allowBlank="1" showErrorMessage="1" sqref="A8:V8" xr:uid="{9FBD4B4E-8979-41F2-B8E8-CD3DEFCFBA6E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2022-06-30T21:54:44Z</dcterms:created>
  <dcterms:modified xsi:type="dcterms:W3CDTF">2022-08-17T21:55:47Z</dcterms:modified>
</cp:coreProperties>
</file>