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D1FF7EBF-EB3E-4BA8-8EF2-B6AC3C9A78AD}" xr6:coauthVersionLast="47" xr6:coauthVersionMax="47" xr10:uidLastSave="{00000000-0000-0000-0000-000000000000}"/>
  <bookViews>
    <workbookView xWindow="-98" yWindow="-98" windowWidth="25846" windowHeight="14941" xr2:uid="{0DEABB1A-EE47-4795-83C8-CCF0B12E86DA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<sst xmlns="http://schemas.openxmlformats.org/spreadsheetml/2006/main" count="122" uniqueCount="83">
  <si>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</si>
  <si>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</si>
  <si>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</si>
  <si>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</si>
  <si>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</si>
  <si>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</si>
  <si>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</si>
  <si>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</si>
  <si>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</si>
  <si>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</si>
  <si>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</si>
  <si>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</si>
  <si>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</si>
  <si>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</si>
  <si>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</si>
  <si>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</si>
  <si>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</si>
  <si>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</si>
  <si>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</si>
  <si>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</si>
  <si>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</si>
  <si>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</si>
  <si>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</si>
  <si>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</si>
  <si>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</si>
  <si>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</si>
  <si>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</si>
  <si>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</si>
  <si>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</si>
  <si>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</si>
  <si>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CA-508</t>
  </si>
  <si>
    <t>Encompass Community Services</t>
  </si>
  <si>
    <t>Freedom Cottages</t>
  </si>
  <si>
    <t>CA0229L9T082114</t>
  </si>
  <si>
    <t>PH</t>
  </si>
  <si>
    <t/>
  </si>
  <si>
    <t>San Francisco</t>
  </si>
  <si>
    <t>Watsonville/Santa Cruz City &amp; County CoC</t>
  </si>
  <si>
    <t>County of Santa Cruz</t>
  </si>
  <si>
    <t>County of Santa Cruz Homeless Management Information System</t>
  </si>
  <si>
    <t>CA0230L9T082114</t>
  </si>
  <si>
    <t>County of Santa Cruz Health Services Agency</t>
  </si>
  <si>
    <t>MATCH</t>
  </si>
  <si>
    <t>CA0231L9T082114</t>
  </si>
  <si>
    <t>Housing Authority of the County of Santa Cruz</t>
  </si>
  <si>
    <t>Shelter+Care Consolidate</t>
  </si>
  <si>
    <t>CA0234L9T082114</t>
  </si>
  <si>
    <t>FMR</t>
  </si>
  <si>
    <t>Families In Transition of Santa Cruz County, Inc.</t>
  </si>
  <si>
    <t>First Step-Scattered Site Housing for Families with Children</t>
  </si>
  <si>
    <t>CA1475L9T082106</t>
  </si>
  <si>
    <t>Coordinated Entry Expansion</t>
  </si>
  <si>
    <t>CA1555L9T082105</t>
  </si>
  <si>
    <t>SSO</t>
  </si>
  <si>
    <t>Housing for Health 3</t>
  </si>
  <si>
    <t>CA1557L9T082105</t>
  </si>
  <si>
    <t xml:space="preserve">Housing Matters </t>
  </si>
  <si>
    <t>Youth Rapid Rehousing</t>
  </si>
  <si>
    <t>CA1637Y9T082102</t>
  </si>
  <si>
    <t>Community Action Board of Santa Cruz County, Inc.</t>
  </si>
  <si>
    <t>Youth Homeless Response Team (YHRT) Renewal</t>
  </si>
  <si>
    <t>CA1721Y9T082102</t>
  </si>
  <si>
    <t>Youth CES</t>
  </si>
  <si>
    <t>CA1723Y9T082102</t>
  </si>
  <si>
    <t>Drop-In Center</t>
  </si>
  <si>
    <t>CA1725Y9T082102</t>
  </si>
  <si>
    <t>Other</t>
  </si>
  <si>
    <t>Walnut Avenue Family &amp; Women's Center</t>
  </si>
  <si>
    <t>Walnut Avenue Housing &amp; Employment Program</t>
  </si>
  <si>
    <t>CA1913L9T082102</t>
  </si>
  <si>
    <t>Bill Wilson Center</t>
  </si>
  <si>
    <t>Santa Cruz County Shared Housing 2021 YHDP</t>
  </si>
  <si>
    <t>CA1992Y9T082100</t>
  </si>
  <si>
    <t>TH</t>
  </si>
  <si>
    <t>New Roots Rapid Rehousing</t>
  </si>
  <si>
    <t>CA1993Y9T082100</t>
  </si>
  <si>
    <t>801 River Street</t>
  </si>
  <si>
    <t>CA1994T9T082100</t>
  </si>
  <si>
    <t>Young Adults Achieving Success - YHDP RRH &amp; TH</t>
  </si>
  <si>
    <t>CA1995Y9T082100</t>
  </si>
  <si>
    <t>Joint TH &amp; PH-RRH</t>
  </si>
  <si>
    <t>Actual Rent</t>
  </si>
  <si>
    <t>Covenant 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</si>
</sst>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9" xfId="0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164" fontId="4" fillId="5" borderId="4" xfId="0" applyNumberFormat="1" applyFont="1" applyFill="1" applyBorder="1" applyAlignment="1" applyProtection="1">
      <alignment horizontal="center" vertical="center"/>
      <protection locked="0"/>
    </xf>
    <xf numFmtId="164" fontId="4" fillId="5" borderId="1" xfId="0" applyNumberFormat="1" applyFont="1" applyFill="1" applyBorder="1" applyAlignment="1" applyProtection="1">
      <alignment horizontal="center" vertical="center"/>
      <protection locked="0"/>
    </xf>
    <xf numFmtId="164" fontId="4" fillId="5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3" fillId="6" borderId="1" xfId="0" applyFont="1" applyFill="1" applyBorder="1" applyAlignment="1" applyProtection="1">
      <alignment horizontal="left" wrapText="1"/>
      <protection locked="0"/>
    </xf>
    <xf numFmtId="0" fontId="4" fillId="6" borderId="11" xfId="0" applyFont="1" applyFill="1" applyBorder="1" applyAlignment="1" applyProtection="1">
      <alignment horizontal="left" wrapText="1"/>
      <protection locked="0"/>
    </xf>
    <xf numFmtId="0" fontId="3" fillId="6" borderId="4" xfId="0" applyFont="1" applyFill="1" applyBorder="1" applyAlignment="1" applyProtection="1">
      <alignment horizontal="left" wrapText="1"/>
      <protection locked="0"/>
    </xf>
    <xf numFmtId="0" fontId="3" fillId="6" borderId="2" xfId="0" applyFont="1" applyFill="1" applyBorder="1" applyAlignment="1" applyProtection="1">
      <alignment horizontal="left" wrapText="1"/>
      <protection locked="0"/>
    </xf>
    <xf numFmtId="0" fontId="3" fillId="6" borderId="9" xfId="0" applyFont="1" applyFill="1" applyBorder="1" applyAlignment="1" applyProtection="1">
      <alignment horizontal="left" wrapText="1"/>
      <protection locked="0"/>
    </xf>
    <xf numFmtId="0" fontId="3" fillId="6" borderId="10" xfId="0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2C360-6525-4E9C-BBDF-4CB15CF39A1E}">
  <sheetPr codeName="Sheet27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5069168</v>
      </c>
      <c r="C5" s="7"/>
      <c r="D5" s="7"/>
      <c r="E5" s="7"/>
      <c r="F5" s="7"/>
      <c r="G5" s="8"/>
      <c r="V5" s="31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s="39" customFormat="1" ht="28.8" customHeight="1" x14ac:dyDescent="0.45">
      <c r="A8" s="40" t="s">
        <v>8</v>
      </c>
      <c r="B8" s="40" t="s">
        <v>9</v>
      </c>
      <c r="C8" s="40" t="s">
        <v>10</v>
      </c>
      <c r="D8" s="40" t="s">
        <v>11</v>
      </c>
      <c r="E8" s="41" t="s">
        <v>12</v>
      </c>
      <c r="F8" s="42" t="s">
        <v>13</v>
      </c>
      <c r="G8" s="40" t="s">
        <v>14</v>
      </c>
      <c r="H8" s="40" t="s">
        <v>15</v>
      </c>
      <c r="I8" s="40" t="s">
        <v>16</v>
      </c>
      <c r="J8" s="40" t="s">
        <v>17</v>
      </c>
      <c r="K8" s="43" t="s">
        <v>18</v>
      </c>
      <c r="L8" s="44" t="s">
        <v>19</v>
      </c>
      <c r="M8" s="40" t="s">
        <v>20</v>
      </c>
      <c r="N8" s="40" t="s">
        <v>21</v>
      </c>
      <c r="O8" s="40" t="s">
        <v>22</v>
      </c>
      <c r="P8" s="40" t="s">
        <v>23</v>
      </c>
      <c r="Q8" s="40" t="s">
        <v>24</v>
      </c>
      <c r="R8" s="40" t="s">
        <v>25</v>
      </c>
      <c r="S8" s="40" t="s">
        <v>26</v>
      </c>
      <c r="T8" s="40" t="s">
        <v>27</v>
      </c>
      <c r="U8" s="43" t="s">
        <v>28</v>
      </c>
      <c r="V8" s="45" t="s">
        <v>29</v>
      </c>
    </row>
    <row r="9" spans="1:22" ht="16.5" customHeight="1" x14ac:dyDescent="0.45">
      <c r="A9" s="21" t="s">
        <v>31</v>
      </c>
      <c r="B9" s="21" t="s">
        <v>32</v>
      </c>
      <c r="C9" s="22" t="s">
        <v>33</v>
      </c>
      <c r="D9" s="22">
        <v>2023</v>
      </c>
      <c r="E9" s="23" t="s">
        <v>34</v>
      </c>
      <c r="F9" s="24">
        <v>0</v>
      </c>
      <c r="G9" s="24">
        <v>0</v>
      </c>
      <c r="H9" s="24">
        <v>14622</v>
      </c>
      <c r="I9" s="24">
        <v>0</v>
      </c>
      <c r="J9" s="25">
        <v>0</v>
      </c>
      <c r="K9" s="26">
        <v>1023</v>
      </c>
      <c r="L9" s="27" t="s">
        <v>35</v>
      </c>
      <c r="M9" s="28"/>
      <c r="N9" s="28"/>
      <c r="O9" s="28"/>
      <c r="P9" s="28"/>
      <c r="Q9" s="28"/>
      <c r="R9" s="28"/>
      <c r="S9" s="28"/>
      <c r="T9" s="28" t="s">
        <v>35</v>
      </c>
      <c r="U9" s="29">
        <f t="shared" ref="U9:U34" si="0">SUM(M9:T9)</f>
        <v>0</v>
      </c>
      <c r="V9" s="30">
        <f t="shared" ref="V9:V34" si="1">SUM(F9:K9)</f>
        <v>15645</v>
      </c>
    </row>
    <row r="10" spans="1:22" ht="16.5" customHeight="1" x14ac:dyDescent="0.45">
      <c r="A10" s="21" t="s">
        <v>38</v>
      </c>
      <c r="B10" s="21" t="s">
        <v>39</v>
      </c>
      <c r="C10" s="22" t="s">
        <v>40</v>
      </c>
      <c r="D10" s="22">
        <v>2023</v>
      </c>
      <c r="E10" s="23" t="s">
        <v>17</v>
      </c>
      <c r="F10" s="24">
        <v>0</v>
      </c>
      <c r="G10" s="24">
        <v>0</v>
      </c>
      <c r="H10" s="24">
        <v>0</v>
      </c>
      <c r="I10" s="24">
        <v>0</v>
      </c>
      <c r="J10" s="25">
        <v>85700</v>
      </c>
      <c r="K10" s="26">
        <v>5999</v>
      </c>
      <c r="L10" s="27" t="s">
        <v>35</v>
      </c>
      <c r="M10" s="28"/>
      <c r="N10" s="28"/>
      <c r="O10" s="28"/>
      <c r="P10" s="28"/>
      <c r="Q10" s="28"/>
      <c r="R10" s="28"/>
      <c r="S10" s="28"/>
      <c r="T10" s="28" t="s">
        <v>35</v>
      </c>
      <c r="U10" s="29">
        <f t="shared" si="0"/>
        <v>0</v>
      </c>
      <c r="V10" s="30">
        <f t="shared" si="1"/>
        <v>91699</v>
      </c>
    </row>
    <row r="11" spans="1:22" ht="16.5" customHeight="1" x14ac:dyDescent="0.45">
      <c r="A11" s="33" t="s">
        <v>41</v>
      </c>
      <c r="B11" s="33" t="s">
        <v>42</v>
      </c>
      <c r="C11" s="34" t="s">
        <v>43</v>
      </c>
      <c r="D11" s="34">
        <v>2023</v>
      </c>
      <c r="E11" s="35" t="s">
        <v>34</v>
      </c>
      <c r="F11" s="36">
        <v>961202</v>
      </c>
      <c r="G11" s="36">
        <v>0</v>
      </c>
      <c r="H11" s="36">
        <v>0</v>
      </c>
      <c r="I11" s="36">
        <v>38090</v>
      </c>
      <c r="J11" s="37">
        <v>0</v>
      </c>
      <c r="K11" s="38">
        <v>29626</v>
      </c>
      <c r="L11" s="27" t="s">
        <v>35</v>
      </c>
      <c r="M11" s="28"/>
      <c r="N11" s="28"/>
      <c r="O11" s="28"/>
      <c r="P11" s="28"/>
      <c r="Q11" s="28"/>
      <c r="R11" s="28"/>
      <c r="S11" s="28"/>
      <c r="T11" s="28" t="s">
        <v>35</v>
      </c>
      <c r="U11" s="29">
        <f t="shared" si="0"/>
        <v>0</v>
      </c>
      <c r="V11" s="30">
        <f t="shared" si="1"/>
        <v>1028918</v>
      </c>
    </row>
    <row r="12" spans="1:22" ht="16.5" customHeight="1" x14ac:dyDescent="0.45">
      <c r="A12" s="33" t="s">
        <v>44</v>
      </c>
      <c r="B12" s="33" t="s">
        <v>45</v>
      </c>
      <c r="C12" s="34" t="s">
        <v>46</v>
      </c>
      <c r="D12" s="34">
        <v>2023</v>
      </c>
      <c r="E12" s="35" t="s">
        <v>34</v>
      </c>
      <c r="F12" s="36">
        <v>0</v>
      </c>
      <c r="G12" s="36">
        <v>1291572</v>
      </c>
      <c r="H12" s="36">
        <v>0</v>
      </c>
      <c r="I12" s="36">
        <v>0</v>
      </c>
      <c r="J12" s="37">
        <v>0</v>
      </c>
      <c r="K12" s="38">
        <v>50862</v>
      </c>
      <c r="L12" s="27" t="s">
        <v>47</v>
      </c>
      <c r="M12" s="28">
        <v>0</v>
      </c>
      <c r="N12" s="28">
        <v>4</v>
      </c>
      <c r="O12" s="28">
        <v>39</v>
      </c>
      <c r="P12" s="28">
        <v>2</v>
      </c>
      <c r="Q12" s="28">
        <v>0</v>
      </c>
      <c r="R12" s="28">
        <v>0</v>
      </c>
      <c r="S12" s="28">
        <v>0</v>
      </c>
      <c r="T12" s="28">
        <v>0</v>
      </c>
      <c r="U12" s="29">
        <f t="shared" si="0"/>
        <v>45</v>
      </c>
      <c r="V12" s="30">
        <f t="shared" si="1"/>
        <v>1342434</v>
      </c>
    </row>
    <row r="13" spans="1:22" ht="16.5" customHeight="1" x14ac:dyDescent="0.45">
      <c r="A13" s="33" t="s">
        <v>48</v>
      </c>
      <c r="B13" s="33" t="s">
        <v>49</v>
      </c>
      <c r="C13" s="34" t="s">
        <v>50</v>
      </c>
      <c r="D13" s="34">
        <v>2023</v>
      </c>
      <c r="E13" s="35" t="s">
        <v>34</v>
      </c>
      <c r="F13" s="36">
        <v>0</v>
      </c>
      <c r="G13" s="36">
        <v>404064</v>
      </c>
      <c r="H13" s="36">
        <v>127990</v>
      </c>
      <c r="I13" s="36">
        <v>0</v>
      </c>
      <c r="J13" s="37">
        <v>0</v>
      </c>
      <c r="K13" s="38">
        <v>28174</v>
      </c>
      <c r="L13" s="27" t="s">
        <v>47</v>
      </c>
      <c r="M13" s="28">
        <v>0</v>
      </c>
      <c r="N13" s="28">
        <v>2</v>
      </c>
      <c r="O13" s="28">
        <v>6</v>
      </c>
      <c r="P13" s="28">
        <v>2</v>
      </c>
      <c r="Q13" s="28">
        <v>0</v>
      </c>
      <c r="R13" s="28">
        <v>2</v>
      </c>
      <c r="S13" s="28">
        <v>0</v>
      </c>
      <c r="T13" s="28">
        <v>0</v>
      </c>
      <c r="U13" s="29">
        <f t="shared" si="0"/>
        <v>12</v>
      </c>
      <c r="V13" s="30">
        <f t="shared" si="1"/>
        <v>560228</v>
      </c>
    </row>
    <row r="14" spans="1:22" ht="16.5" customHeight="1" x14ac:dyDescent="0.45">
      <c r="A14" s="33" t="s">
        <v>38</v>
      </c>
      <c r="B14" s="33" t="s">
        <v>51</v>
      </c>
      <c r="C14" s="34" t="s">
        <v>52</v>
      </c>
      <c r="D14" s="34">
        <v>2023</v>
      </c>
      <c r="E14" s="35" t="s">
        <v>53</v>
      </c>
      <c r="F14" s="36">
        <v>0</v>
      </c>
      <c r="G14" s="36">
        <v>0</v>
      </c>
      <c r="H14" s="36">
        <v>217627</v>
      </c>
      <c r="I14" s="36">
        <v>0</v>
      </c>
      <c r="J14" s="37">
        <v>0</v>
      </c>
      <c r="K14" s="38">
        <v>10735</v>
      </c>
      <c r="L14" s="27" t="s">
        <v>35</v>
      </c>
      <c r="M14" s="28"/>
      <c r="N14" s="28"/>
      <c r="O14" s="28"/>
      <c r="P14" s="28"/>
      <c r="Q14" s="28"/>
      <c r="R14" s="28"/>
      <c r="S14" s="28"/>
      <c r="T14" s="28" t="s">
        <v>35</v>
      </c>
      <c r="U14" s="29">
        <f t="shared" si="0"/>
        <v>0</v>
      </c>
      <c r="V14" s="30">
        <f t="shared" si="1"/>
        <v>228362</v>
      </c>
    </row>
    <row r="15" spans="1:22" ht="16.5" customHeight="1" x14ac:dyDescent="0.45">
      <c r="A15" s="33" t="s">
        <v>31</v>
      </c>
      <c r="B15" s="33" t="s">
        <v>54</v>
      </c>
      <c r="C15" s="34" t="s">
        <v>55</v>
      </c>
      <c r="D15" s="34">
        <v>2023</v>
      </c>
      <c r="E15" s="35" t="s">
        <v>34</v>
      </c>
      <c r="F15" s="36">
        <v>0</v>
      </c>
      <c r="G15" s="36">
        <v>0</v>
      </c>
      <c r="H15" s="36">
        <v>82208</v>
      </c>
      <c r="I15" s="36">
        <v>0</v>
      </c>
      <c r="J15" s="37">
        <v>0</v>
      </c>
      <c r="K15" s="38">
        <v>8221</v>
      </c>
      <c r="L15" s="27" t="s">
        <v>35</v>
      </c>
      <c r="M15" s="28"/>
      <c r="N15" s="28"/>
      <c r="O15" s="28"/>
      <c r="P15" s="28"/>
      <c r="Q15" s="28"/>
      <c r="R15" s="28"/>
      <c r="S15" s="28"/>
      <c r="T15" s="28" t="s">
        <v>35</v>
      </c>
      <c r="U15" s="29">
        <f t="shared" si="0"/>
        <v>0</v>
      </c>
      <c r="V15" s="30">
        <f t="shared" si="1"/>
        <v>90429</v>
      </c>
    </row>
    <row r="16" spans="1:22" ht="16.5" customHeight="1" x14ac:dyDescent="0.45">
      <c r="A16" s="33" t="s">
        <v>82</v>
      </c>
      <c r="B16" s="33" t="s">
        <v>57</v>
      </c>
      <c r="C16" s="34" t="s">
        <v>58</v>
      </c>
      <c r="D16" s="34">
        <v>2023</v>
      </c>
      <c r="E16" s="35" t="s">
        <v>34</v>
      </c>
      <c r="F16" s="36">
        <v>0</v>
      </c>
      <c r="G16" s="36">
        <v>114480</v>
      </c>
      <c r="H16" s="36">
        <v>86126</v>
      </c>
      <c r="I16" s="36">
        <v>0</v>
      </c>
      <c r="J16" s="37">
        <v>15465</v>
      </c>
      <c r="K16" s="38">
        <v>14460</v>
      </c>
      <c r="L16" s="27" t="s">
        <v>47</v>
      </c>
      <c r="M16" s="28">
        <v>0</v>
      </c>
      <c r="N16" s="28">
        <v>0</v>
      </c>
      <c r="O16" s="28">
        <v>4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9">
        <f t="shared" si="0"/>
        <v>4</v>
      </c>
      <c r="V16" s="30">
        <f t="shared" si="1"/>
        <v>230531</v>
      </c>
    </row>
    <row r="17" spans="1:22" ht="16.5" customHeight="1" x14ac:dyDescent="0.45">
      <c r="A17" s="33" t="s">
        <v>59</v>
      </c>
      <c r="B17" s="33" t="s">
        <v>60</v>
      </c>
      <c r="C17" s="34" t="s">
        <v>61</v>
      </c>
      <c r="D17" s="34">
        <v>2023</v>
      </c>
      <c r="E17" s="35" t="s">
        <v>34</v>
      </c>
      <c r="F17" s="36">
        <v>0</v>
      </c>
      <c r="G17" s="36">
        <v>0</v>
      </c>
      <c r="H17" s="36">
        <v>88000</v>
      </c>
      <c r="I17" s="36">
        <v>0</v>
      </c>
      <c r="J17" s="37">
        <v>3000</v>
      </c>
      <c r="K17" s="38">
        <v>8175</v>
      </c>
      <c r="L17" s="27" t="s">
        <v>35</v>
      </c>
      <c r="M17" s="28"/>
      <c r="N17" s="28"/>
      <c r="O17" s="28"/>
      <c r="P17" s="28"/>
      <c r="Q17" s="28"/>
      <c r="R17" s="28"/>
      <c r="S17" s="28"/>
      <c r="T17" s="28" t="s">
        <v>35</v>
      </c>
      <c r="U17" s="29">
        <f t="shared" si="0"/>
        <v>0</v>
      </c>
      <c r="V17" s="30">
        <f t="shared" si="1"/>
        <v>99175</v>
      </c>
    </row>
    <row r="18" spans="1:22" ht="16.5" customHeight="1" x14ac:dyDescent="0.45">
      <c r="A18" s="33" t="s">
        <v>38</v>
      </c>
      <c r="B18" s="33" t="s">
        <v>62</v>
      </c>
      <c r="C18" s="34" t="s">
        <v>63</v>
      </c>
      <c r="D18" s="34">
        <v>2023</v>
      </c>
      <c r="E18" s="35" t="s">
        <v>53</v>
      </c>
      <c r="F18" s="36">
        <v>0</v>
      </c>
      <c r="G18" s="36">
        <v>0</v>
      </c>
      <c r="H18" s="36">
        <v>54545</v>
      </c>
      <c r="I18" s="36">
        <v>0</v>
      </c>
      <c r="J18" s="37">
        <v>0</v>
      </c>
      <c r="K18" s="38">
        <v>5455</v>
      </c>
      <c r="L18" s="27" t="s">
        <v>35</v>
      </c>
      <c r="M18" s="28"/>
      <c r="N18" s="28"/>
      <c r="O18" s="28"/>
      <c r="P18" s="28"/>
      <c r="Q18" s="28"/>
      <c r="R18" s="28"/>
      <c r="S18" s="28"/>
      <c r="T18" s="28" t="s">
        <v>35</v>
      </c>
      <c r="U18" s="29">
        <f t="shared" si="0"/>
        <v>0</v>
      </c>
      <c r="V18" s="30">
        <f t="shared" si="1"/>
        <v>60000</v>
      </c>
    </row>
    <row r="19" spans="1:22" ht="16.5" customHeight="1" x14ac:dyDescent="0.45">
      <c r="A19" s="33" t="s">
        <v>31</v>
      </c>
      <c r="B19" s="33" t="s">
        <v>64</v>
      </c>
      <c r="C19" s="34" t="s">
        <v>65</v>
      </c>
      <c r="D19" s="34">
        <v>2023</v>
      </c>
      <c r="E19" s="35" t="s">
        <v>66</v>
      </c>
      <c r="F19" s="36">
        <v>58764</v>
      </c>
      <c r="G19" s="36">
        <v>0</v>
      </c>
      <c r="H19" s="36">
        <v>205701</v>
      </c>
      <c r="I19" s="36">
        <v>0</v>
      </c>
      <c r="J19" s="37">
        <v>8642</v>
      </c>
      <c r="K19" s="38">
        <v>23796</v>
      </c>
      <c r="L19" s="27" t="s">
        <v>35</v>
      </c>
      <c r="M19" s="28"/>
      <c r="N19" s="28"/>
      <c r="O19" s="28"/>
      <c r="P19" s="28"/>
      <c r="Q19" s="28"/>
      <c r="R19" s="28"/>
      <c r="S19" s="28"/>
      <c r="T19" s="28" t="s">
        <v>35</v>
      </c>
      <c r="U19" s="29">
        <f t="shared" si="0"/>
        <v>0</v>
      </c>
      <c r="V19" s="30">
        <f t="shared" si="1"/>
        <v>296903</v>
      </c>
    </row>
    <row r="20" spans="1:22" ht="16.5" customHeight="1" x14ac:dyDescent="0.45">
      <c r="A20" s="33" t="s">
        <v>67</v>
      </c>
      <c r="B20" s="33" t="s">
        <v>68</v>
      </c>
      <c r="C20" s="34" t="s">
        <v>69</v>
      </c>
      <c r="D20" s="34">
        <v>2023</v>
      </c>
      <c r="E20" s="35" t="s">
        <v>34</v>
      </c>
      <c r="F20" s="36">
        <v>0</v>
      </c>
      <c r="G20" s="36">
        <v>218412</v>
      </c>
      <c r="H20" s="36">
        <v>36708</v>
      </c>
      <c r="I20" s="36">
        <v>0</v>
      </c>
      <c r="J20" s="37">
        <v>0</v>
      </c>
      <c r="K20" s="38">
        <v>11154</v>
      </c>
      <c r="L20" s="27" t="s">
        <v>47</v>
      </c>
      <c r="M20" s="28">
        <v>0</v>
      </c>
      <c r="N20" s="28">
        <v>0</v>
      </c>
      <c r="O20" s="28">
        <v>5</v>
      </c>
      <c r="P20" s="28">
        <v>2</v>
      </c>
      <c r="Q20" s="28">
        <v>0</v>
      </c>
      <c r="R20" s="28">
        <v>0</v>
      </c>
      <c r="S20" s="28">
        <v>0</v>
      </c>
      <c r="T20" s="28">
        <v>0</v>
      </c>
      <c r="U20" s="29">
        <f t="shared" si="0"/>
        <v>7</v>
      </c>
      <c r="V20" s="30">
        <f t="shared" si="1"/>
        <v>266274</v>
      </c>
    </row>
    <row r="21" spans="1:22" ht="16.5" customHeight="1" x14ac:dyDescent="0.45">
      <c r="A21" s="33" t="s">
        <v>70</v>
      </c>
      <c r="B21" s="33" t="s">
        <v>71</v>
      </c>
      <c r="C21" s="34" t="s">
        <v>72</v>
      </c>
      <c r="D21" s="34">
        <v>2023</v>
      </c>
      <c r="E21" s="35" t="s">
        <v>73</v>
      </c>
      <c r="F21" s="36">
        <v>0</v>
      </c>
      <c r="G21" s="36">
        <v>63648</v>
      </c>
      <c r="H21" s="36">
        <v>68914</v>
      </c>
      <c r="I21" s="36">
        <v>0</v>
      </c>
      <c r="J21" s="37">
        <v>0</v>
      </c>
      <c r="K21" s="38">
        <v>5205</v>
      </c>
      <c r="L21" s="27" t="s">
        <v>81</v>
      </c>
      <c r="M21" s="28">
        <v>3</v>
      </c>
      <c r="N21" s="28">
        <v>1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9">
        <f t="shared" si="0"/>
        <v>4</v>
      </c>
      <c r="V21" s="30">
        <f t="shared" si="1"/>
        <v>137767</v>
      </c>
    </row>
    <row r="22" spans="1:22" ht="16.5" customHeight="1" x14ac:dyDescent="0.45">
      <c r="A22" s="33" t="s">
        <v>82</v>
      </c>
      <c r="B22" s="33" t="s">
        <v>74</v>
      </c>
      <c r="C22" s="34" t="s">
        <v>75</v>
      </c>
      <c r="D22" s="34">
        <v>2023</v>
      </c>
      <c r="E22" s="35" t="s">
        <v>34</v>
      </c>
      <c r="F22" s="36">
        <v>0</v>
      </c>
      <c r="G22" s="36">
        <v>94499</v>
      </c>
      <c r="H22" s="36">
        <v>83054</v>
      </c>
      <c r="I22" s="36">
        <v>0</v>
      </c>
      <c r="J22" s="37">
        <v>4125</v>
      </c>
      <c r="K22" s="38">
        <v>15827</v>
      </c>
      <c r="L22" s="32" t="s">
        <v>81</v>
      </c>
      <c r="M22" s="28">
        <v>0</v>
      </c>
      <c r="N22" s="28">
        <v>0</v>
      </c>
      <c r="O22" s="28">
        <v>3</v>
      </c>
      <c r="P22" s="28">
        <v>1</v>
      </c>
      <c r="Q22" s="28">
        <v>0</v>
      </c>
      <c r="R22" s="28">
        <v>0</v>
      </c>
      <c r="S22" s="28">
        <v>0</v>
      </c>
      <c r="T22" s="28">
        <v>0</v>
      </c>
      <c r="U22" s="29">
        <f t="shared" si="0"/>
        <v>4</v>
      </c>
      <c r="V22" s="30">
        <f t="shared" si="1"/>
        <v>197505</v>
      </c>
    </row>
    <row r="23" spans="1:22" ht="16.5" customHeight="1" x14ac:dyDescent="0.45">
      <c r="A23" s="33" t="s">
        <v>56</v>
      </c>
      <c r="B23" s="33" t="s">
        <v>76</v>
      </c>
      <c r="C23" s="34" t="s">
        <v>77</v>
      </c>
      <c r="D23" s="34">
        <v>2023</v>
      </c>
      <c r="E23" s="35" t="s">
        <v>34</v>
      </c>
      <c r="F23" s="36">
        <v>0</v>
      </c>
      <c r="G23" s="36">
        <v>139500</v>
      </c>
      <c r="H23" s="36">
        <v>0</v>
      </c>
      <c r="I23" s="36">
        <v>0</v>
      </c>
      <c r="J23" s="37">
        <v>6385</v>
      </c>
      <c r="K23" s="38">
        <v>14026</v>
      </c>
      <c r="L23" s="27" t="s">
        <v>47</v>
      </c>
      <c r="M23" s="28">
        <v>0</v>
      </c>
      <c r="N23" s="28">
        <v>1</v>
      </c>
      <c r="O23" s="28">
        <v>4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9">
        <f t="shared" si="0"/>
        <v>5</v>
      </c>
      <c r="V23" s="30">
        <f t="shared" si="1"/>
        <v>159911</v>
      </c>
    </row>
    <row r="24" spans="1:22" ht="16.5" customHeight="1" x14ac:dyDescent="0.45">
      <c r="A24" s="21" t="s">
        <v>48</v>
      </c>
      <c r="B24" s="21" t="s">
        <v>78</v>
      </c>
      <c r="C24" s="22" t="s">
        <v>79</v>
      </c>
      <c r="D24" s="22">
        <v>2023</v>
      </c>
      <c r="E24" s="23" t="s">
        <v>80</v>
      </c>
      <c r="F24" s="24">
        <v>47832</v>
      </c>
      <c r="G24" s="24">
        <v>100080</v>
      </c>
      <c r="H24" s="24">
        <v>82693</v>
      </c>
      <c r="I24" s="24">
        <v>7174</v>
      </c>
      <c r="J24" s="25">
        <v>7769</v>
      </c>
      <c r="K24" s="26">
        <v>17839</v>
      </c>
      <c r="L24" s="27" t="s">
        <v>47</v>
      </c>
      <c r="M24" s="28">
        <v>0</v>
      </c>
      <c r="N24" s="28">
        <v>4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9">
        <f t="shared" si="0"/>
        <v>4</v>
      </c>
      <c r="V24" s="30">
        <f t="shared" si="1"/>
        <v>263387</v>
      </c>
    </row>
    <row r="25" spans="1:22" x14ac:dyDescent="0.45">
      <c r="A25" s="21"/>
      <c r="B25" s="21"/>
      <c r="C25" s="22"/>
      <c r="D25" s="22"/>
      <c r="E25" s="23"/>
      <c r="F25" s="24"/>
      <c r="G25" s="25"/>
      <c r="H25" s="25"/>
      <c r="I25" s="25"/>
      <c r="J25" s="25"/>
      <c r="K25" s="26"/>
      <c r="L25" s="27"/>
      <c r="M25" s="28"/>
      <c r="N25" s="28"/>
      <c r="O25" s="28"/>
      <c r="P25" s="28"/>
      <c r="Q25" s="28"/>
      <c r="R25" s="28"/>
      <c r="S25" s="28"/>
      <c r="T25" s="28"/>
      <c r="U25" s="29">
        <f t="shared" si="0"/>
        <v>0</v>
      </c>
      <c r="V25" s="30">
        <f t="shared" si="1"/>
        <v>0</v>
      </c>
    </row>
    <row r="26" spans="1:22" x14ac:dyDescent="0.45">
      <c r="A26" s="21"/>
      <c r="B26" s="21"/>
      <c r="C26" s="22"/>
      <c r="D26" s="22"/>
      <c r="E26" s="23"/>
      <c r="F26" s="24"/>
      <c r="G26" s="25"/>
      <c r="H26" s="25"/>
      <c r="I26" s="25"/>
      <c r="J26" s="25"/>
      <c r="K26" s="26"/>
      <c r="L26" s="27"/>
      <c r="M26" s="28"/>
      <c r="N26" s="28"/>
      <c r="O26" s="28"/>
      <c r="P26" s="28"/>
      <c r="Q26" s="28"/>
      <c r="R26" s="28"/>
      <c r="S26" s="28"/>
      <c r="T26" s="28"/>
      <c r="U26" s="29">
        <f t="shared" si="0"/>
        <v>0</v>
      </c>
      <c r="V26" s="30">
        <f t="shared" si="1"/>
        <v>0</v>
      </c>
    </row>
    <row r="27" spans="1:22" x14ac:dyDescent="0.45">
      <c r="A27" s="21"/>
      <c r="B27" s="21"/>
      <c r="C27" s="22"/>
      <c r="D27" s="22"/>
      <c r="E27" s="23"/>
      <c r="F27" s="24"/>
      <c r="G27" s="25"/>
      <c r="H27" s="25"/>
      <c r="I27" s="25"/>
      <c r="J27" s="25"/>
      <c r="K27" s="26"/>
      <c r="L27" s="27"/>
      <c r="M27" s="28"/>
      <c r="N27" s="28"/>
      <c r="O27" s="28"/>
      <c r="P27" s="28"/>
      <c r="Q27" s="28"/>
      <c r="R27" s="28"/>
      <c r="S27" s="28"/>
      <c r="T27" s="28"/>
      <c r="U27" s="29">
        <f t="shared" si="0"/>
        <v>0</v>
      </c>
      <c r="V27" s="30">
        <f t="shared" si="1"/>
        <v>0</v>
      </c>
    </row>
    <row r="28" spans="1:22" x14ac:dyDescent="0.45">
      <c r="A28" s="21"/>
      <c r="B28" s="21"/>
      <c r="C28" s="22"/>
      <c r="D28" s="22"/>
      <c r="E28" s="23"/>
      <c r="F28" s="24"/>
      <c r="G28" s="25"/>
      <c r="H28" s="25"/>
      <c r="I28" s="25"/>
      <c r="J28" s="25"/>
      <c r="K28" s="26"/>
      <c r="L28" s="27"/>
      <c r="M28" s="28"/>
      <c r="N28" s="28"/>
      <c r="O28" s="28"/>
      <c r="P28" s="28"/>
      <c r="Q28" s="28"/>
      <c r="R28" s="28"/>
      <c r="S28" s="28"/>
      <c r="T28" s="28"/>
      <c r="U28" s="29">
        <f t="shared" si="0"/>
        <v>0</v>
      </c>
      <c r="V28" s="30">
        <f t="shared" si="1"/>
        <v>0</v>
      </c>
    </row>
    <row r="29" spans="1:22" x14ac:dyDescent="0.45">
      <c r="A29" s="21"/>
      <c r="B29" s="21"/>
      <c r="C29" s="22"/>
      <c r="D29" s="22"/>
      <c r="E29" s="23"/>
      <c r="F29" s="24"/>
      <c r="G29" s="25"/>
      <c r="H29" s="25"/>
      <c r="I29" s="25"/>
      <c r="J29" s="25"/>
      <c r="K29" s="26"/>
      <c r="L29" s="27"/>
      <c r="M29" s="28"/>
      <c r="N29" s="28"/>
      <c r="O29" s="28"/>
      <c r="P29" s="28"/>
      <c r="Q29" s="28"/>
      <c r="R29" s="28"/>
      <c r="S29" s="28"/>
      <c r="T29" s="28"/>
      <c r="U29" s="29">
        <f t="shared" si="0"/>
        <v>0</v>
      </c>
      <c r="V29" s="30">
        <f t="shared" si="1"/>
        <v>0</v>
      </c>
    </row>
    <row r="30" spans="1:22" x14ac:dyDescent="0.45">
      <c r="A30" s="21"/>
      <c r="B30" s="21"/>
      <c r="C30" s="22"/>
      <c r="D30" s="22"/>
      <c r="E30" s="23"/>
      <c r="F30" s="24"/>
      <c r="G30" s="25"/>
      <c r="H30" s="25"/>
      <c r="I30" s="25"/>
      <c r="J30" s="25"/>
      <c r="K30" s="26"/>
      <c r="L30" s="27"/>
      <c r="M30" s="28"/>
      <c r="N30" s="28"/>
      <c r="O30" s="28"/>
      <c r="P30" s="28"/>
      <c r="Q30" s="28"/>
      <c r="R30" s="28"/>
      <c r="S30" s="28"/>
      <c r="T30" s="28"/>
      <c r="U30" s="29">
        <f t="shared" si="0"/>
        <v>0</v>
      </c>
      <c r="V30" s="30">
        <f t="shared" si="1"/>
        <v>0</v>
      </c>
    </row>
    <row r="31" spans="1:22" x14ac:dyDescent="0.45">
      <c r="A31" s="21"/>
      <c r="B31" s="21"/>
      <c r="C31" s="22"/>
      <c r="D31" s="22"/>
      <c r="E31" s="23"/>
      <c r="F31" s="24"/>
      <c r="G31" s="25"/>
      <c r="H31" s="25"/>
      <c r="I31" s="25"/>
      <c r="J31" s="25"/>
      <c r="K31" s="26"/>
      <c r="L31" s="27"/>
      <c r="M31" s="28"/>
      <c r="N31" s="28"/>
      <c r="O31" s="28"/>
      <c r="P31" s="28"/>
      <c r="Q31" s="28"/>
      <c r="R31" s="28"/>
      <c r="S31" s="28"/>
      <c r="T31" s="28"/>
      <c r="U31" s="29">
        <f t="shared" si="0"/>
        <v>0</v>
      </c>
      <c r="V31" s="30">
        <f t="shared" si="1"/>
        <v>0</v>
      </c>
    </row>
    <row r="32" spans="1:22" x14ac:dyDescent="0.45">
      <c r="A32" s="21"/>
      <c r="B32" s="21"/>
      <c r="C32" s="22"/>
      <c r="D32" s="22"/>
      <c r="E32" s="23"/>
      <c r="F32" s="24"/>
      <c r="G32" s="25"/>
      <c r="H32" s="25"/>
      <c r="I32" s="25"/>
      <c r="J32" s="25"/>
      <c r="K32" s="26"/>
      <c r="L32" s="27"/>
      <c r="M32" s="28"/>
      <c r="N32" s="28"/>
      <c r="O32" s="28"/>
      <c r="P32" s="28"/>
      <c r="Q32" s="28"/>
      <c r="R32" s="28"/>
      <c r="S32" s="28"/>
      <c r="T32" s="28"/>
      <c r="U32" s="29">
        <f t="shared" si="0"/>
        <v>0</v>
      </c>
      <c r="V32" s="30">
        <f t="shared" si="1"/>
        <v>0</v>
      </c>
    </row>
    <row r="33" spans="1:22" x14ac:dyDescent="0.45">
      <c r="A33" s="21"/>
      <c r="B33" s="21"/>
      <c r="C33" s="22"/>
      <c r="D33" s="22"/>
      <c r="E33" s="23"/>
      <c r="F33" s="24"/>
      <c r="G33" s="25"/>
      <c r="H33" s="25"/>
      <c r="I33" s="25"/>
      <c r="J33" s="25"/>
      <c r="K33" s="26"/>
      <c r="L33" s="27"/>
      <c r="M33" s="28"/>
      <c r="N33" s="28"/>
      <c r="O33" s="28"/>
      <c r="P33" s="28"/>
      <c r="Q33" s="28"/>
      <c r="R33" s="28"/>
      <c r="S33" s="28"/>
      <c r="T33" s="28"/>
      <c r="U33" s="29">
        <f t="shared" si="0"/>
        <v>0</v>
      </c>
      <c r="V33" s="30">
        <f t="shared" si="1"/>
        <v>0</v>
      </c>
    </row>
    <row r="34" spans="1:22" x14ac:dyDescent="0.45">
      <c r="A34" s="21"/>
      <c r="B34" s="21"/>
      <c r="C34" s="22"/>
      <c r="D34" s="22"/>
      <c r="E34" s="23"/>
      <c r="F34" s="24"/>
      <c r="G34" s="25"/>
      <c r="H34" s="25"/>
      <c r="I34" s="25"/>
      <c r="J34" s="25"/>
      <c r="K34" s="26"/>
      <c r="L34" s="27"/>
      <c r="M34" s="28"/>
      <c r="N34" s="28"/>
      <c r="O34" s="28"/>
      <c r="P34" s="28"/>
      <c r="Q34" s="28"/>
      <c r="R34" s="28"/>
      <c r="S34" s="28"/>
      <c r="T34" s="28"/>
      <c r="U34" s="29">
        <f t="shared" si="0"/>
        <v>0</v>
      </c>
      <c r="V34" s="30">
        <f t="shared" si="1"/>
        <v>0</v>
      </c>
    </row>
  </sheetData>
  <autoFilter ref="A8:V8" xr:uid="{7682C360-6525-4E9C-BBDF-4CB15CF39A1E}"/>
  <conditionalFormatting sqref="V9:V24">
    <cfRule type="cellIs" dxfId="7" priority="8" operator="lessThan">
      <formula>0</formula>
    </cfRule>
  </conditionalFormatting>
  <conditionalFormatting sqref="V9:V24">
    <cfRule type="expression" dxfId="6" priority="6">
      <formula>#REF!&lt;0</formula>
    </cfRule>
  </conditionalFormatting>
  <conditionalFormatting sqref="D9:D24">
    <cfRule type="expression" dxfId="5" priority="5">
      <formula>OR($D9&gt;2023,AND($D9&lt;2023,$D9&lt;&gt;""))</formula>
    </cfRule>
  </conditionalFormatting>
  <conditionalFormatting sqref="C9:C24">
    <cfRule type="expression" dxfId="4" priority="9">
      <formula>(#REF!&gt;1)</formula>
    </cfRule>
  </conditionalFormatting>
  <conditionalFormatting sqref="V25:V34">
    <cfRule type="cellIs" dxfId="3" priority="3" operator="lessThan">
      <formula>0</formula>
    </cfRule>
  </conditionalFormatting>
  <conditionalFormatting sqref="V25:V34">
    <cfRule type="expression" dxfId="2" priority="2">
      <formula>#REF!&lt;0</formula>
    </cfRule>
  </conditionalFormatting>
  <conditionalFormatting sqref="D25:D34">
    <cfRule type="expression" dxfId="1" priority="1">
      <formula>OR($D25&gt;2023,AND($D25&lt;2023,$D25&lt;&gt;""))</formula>
    </cfRule>
  </conditionalFormatting>
  <conditionalFormatting sqref="C25:C34">
    <cfRule type="expression" dxfId="0" priority="4">
      <formula>(#REF!&gt;1)</formula>
    </cfRule>
  </conditionalFormatting>
  <dataValidations count="3">
    <dataValidation type="list" allowBlank="1" showInputMessage="1" showErrorMessage="1" sqref="L9:L34" xr:uid="{470D14E6-ED9D-4CD1-9BDE-6CBB5DA31670}">
      <formula1>"N/A, FMR, Actual Rent"</formula1>
    </dataValidation>
    <dataValidation type="list" allowBlank="1" showInputMessage="1" showErrorMessage="1" sqref="E9:E34" xr:uid="{2367F3AB-9460-4E7C-B5F0-5780A72884B8}">
      <formula1>"PH, TH, Joint TH &amp; PH-RRH, HMIS, SSO, TRA, PRA, SRA, S+C/SRO"</formula1>
    </dataValidation>
    <dataValidation allowBlank="1" showErrorMessage="1" sqref="A8:V8" xr:uid="{942D9E51-B563-45F2-ACD6-48416ACDEC5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2022-06-30T21:54:45Z</dcterms:created>
  <dcterms:modified xsi:type="dcterms:W3CDTF">2022-08-17T21:56:23Z</dcterms:modified>
</cp:coreProperties>
</file>