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CA-500\"/>
    </mc:Choice>
  </mc:AlternateContent>
  <xr:revisionPtr revIDLastSave="0" documentId="13_ncr:1_{273CF19F-A7E3-45B7-81A2-BF5515BDE812}" xr6:coauthVersionLast="47" xr6:coauthVersionMax="47" xr10:uidLastSave="{00000000-0000-0000-0000-000000000000}"/>
  <bookViews>
    <workbookView xWindow="-98" yWindow="-98" windowWidth="26116" windowHeight="16395" xr2:uid="{F216B4AA-AEAD-4B9C-94F3-869293620CBF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4" i="1"/>
  <c r="B3" i="1"/>
  <c r="B2" i="1"/>
  <c r="B1" i="1"/>
  <c r="B5" i="1" l="1"/>
</calcChain>
</file>

<file path=xl/sharedStrings.xml><?xml version="1.0" encoding="utf-8"?>
<sst xmlns="http://schemas.openxmlformats.org/spreadsheetml/2006/main" count="176" uniqueCount="69">
  <si>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</si>
  <si>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</si>
  <si>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</si>
  <si>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</si>
  <si>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</si>
  <si>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</si>
  <si>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</si>
  <si>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</si>
  <si>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</si>
  <si>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</si>
  <si>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</si>
  <si>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</si>
  <si>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</si>
  <si>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</si>
  <si>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</si>
  <si>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</si>
  <si>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</si>
  <si>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</si>
  <si>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</si>
  <si>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</si>
  <si>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</si>
  <si>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</si>
  <si>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</si>
  <si>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</si>
  <si>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</si>
  <si>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</si>
  <si>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</si>
  <si>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</si>
  <si>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</si>
  <si>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</si>
  <si>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</si>
  <si>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CA-507</t>
  </si>
  <si>
    <t>Homeward Bound of Marin</t>
  </si>
  <si>
    <t>Palm Court Consolidated</t>
  </si>
  <si>
    <t>CA0218L9T072114</t>
  </si>
  <si>
    <t>PH</t>
  </si>
  <si>
    <t/>
  </si>
  <si>
    <t>Renewal</t>
  </si>
  <si>
    <t>PSH</t>
  </si>
  <si>
    <t>C</t>
  </si>
  <si>
    <t>San Francisco</t>
  </si>
  <si>
    <t>Marin County CoC</t>
  </si>
  <si>
    <t>County of Marin</t>
  </si>
  <si>
    <t>Housing Authority of the County of Marin</t>
  </si>
  <si>
    <t>Shelter Plus Care 1 FY2021</t>
  </si>
  <si>
    <t>CA0221L9T072114</t>
  </si>
  <si>
    <t>FMR</t>
  </si>
  <si>
    <t>Buckelew Programs</t>
  </si>
  <si>
    <t>Marin SHP 01.01.23 - 12.31.23</t>
  </si>
  <si>
    <t>CA0223L9T072114</t>
  </si>
  <si>
    <t>Shelter Plus Care 3 FY2021</t>
  </si>
  <si>
    <t>CA0756L9T072113</t>
  </si>
  <si>
    <t>Housing at Last</t>
  </si>
  <si>
    <t>CA1307L9T072107</t>
  </si>
  <si>
    <t>Ritter Center</t>
  </si>
  <si>
    <t>HFE Renewal Project Application FY2021</t>
  </si>
  <si>
    <t>CA1309L9T072107</t>
  </si>
  <si>
    <t>Family Place</t>
  </si>
  <si>
    <t>CA1473L9T072106</t>
  </si>
  <si>
    <t>Shelter Plus Care Expansion FY2021</t>
  </si>
  <si>
    <t>CA1551L9T072105</t>
  </si>
  <si>
    <t>Marin County CoC Coordinated Entry</t>
  </si>
  <si>
    <t>CA1552L9T072105</t>
  </si>
  <si>
    <t>SSO</t>
  </si>
  <si>
    <t>Center for Domestic Peace</t>
  </si>
  <si>
    <t>Domestic Violence Housing First DV Bonus Combined Renewal Expansion</t>
  </si>
  <si>
    <t>CA1750D9T072103</t>
  </si>
  <si>
    <t>Joint TH &amp; PH-RRH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</si>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</sst>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2C24-85C6-4C63-9FCE-CFFD477253D6}">
  <sheetPr codeName="Sheet25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3.796875" hidden="1" customWidth="1"/>
    <col min="103" max="103" width="0" hidden="1" customWidth="1"/>
    <col min="104" max="106" width="7.6640625" hidden="1" customWidth="1"/>
    <col min="107" max="107" width="1.6640625" hidden="1" customWidth="1"/>
    <col min="108" max="108" width="11.33203125" hidden="1" customWidth="1"/>
    <col min="109" max="109" width="6.46484375" hidden="1" customWidth="1"/>
    <col min="110" max="110" width="15" hidden="1" customWidth="1"/>
    <col min="111" max="111" width="13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San Francisco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CA-507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Marin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County of Marin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4799768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413347</v>
      </c>
      <c r="G9" s="31">
        <v>0</v>
      </c>
      <c r="H9" s="31">
        <v>39922</v>
      </c>
      <c r="I9" s="31">
        <v>0</v>
      </c>
      <c r="J9" s="32">
        <v>0</v>
      </c>
      <c r="K9" s="33">
        <v>9304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28" si="0">SUM(M9:T9)</f>
        <v>0</v>
      </c>
      <c r="V9" s="37">
        <f t="shared" ref="V9:V28" si="1">SUM(F9:K9)</f>
        <v>462573</v>
      </c>
      <c r="W9" s="38"/>
      <c r="CT9">
        <v>185036</v>
      </c>
      <c r="CU9">
        <v>181780</v>
      </c>
      <c r="CV9" t="s">
        <v>37</v>
      </c>
      <c r="CW9">
        <v>1</v>
      </c>
      <c r="CX9" t="s">
        <v>38</v>
      </c>
      <c r="CY9" t="s">
        <v>36</v>
      </c>
      <c r="CZ9">
        <v>462573</v>
      </c>
      <c r="DA9">
        <v>462573</v>
      </c>
      <c r="DB9">
        <v>462573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0</v>
      </c>
      <c r="G10" s="31">
        <v>1630380</v>
      </c>
      <c r="H10" s="31">
        <v>0</v>
      </c>
      <c r="I10" s="31">
        <v>0</v>
      </c>
      <c r="J10" s="32">
        <v>0</v>
      </c>
      <c r="K10" s="33">
        <v>62181</v>
      </c>
      <c r="L10" s="34" t="s">
        <v>46</v>
      </c>
      <c r="M10" s="35">
        <v>0</v>
      </c>
      <c r="N10" s="35">
        <v>0</v>
      </c>
      <c r="O10" s="35">
        <v>44</v>
      </c>
      <c r="P10" s="35">
        <v>5</v>
      </c>
      <c r="Q10" s="35">
        <v>1</v>
      </c>
      <c r="R10" s="35">
        <v>0</v>
      </c>
      <c r="S10" s="35">
        <v>0</v>
      </c>
      <c r="T10" s="35">
        <v>0</v>
      </c>
      <c r="U10" s="36">
        <f t="shared" si="0"/>
        <v>50</v>
      </c>
      <c r="V10" s="37">
        <f t="shared" si="1"/>
        <v>1692561</v>
      </c>
      <c r="W10" s="38"/>
      <c r="CT10">
        <v>187422</v>
      </c>
      <c r="CU10">
        <v>181780</v>
      </c>
      <c r="CV10" t="s">
        <v>37</v>
      </c>
      <c r="CW10">
        <v>1</v>
      </c>
      <c r="CX10" t="s">
        <v>38</v>
      </c>
      <c r="CY10" t="s">
        <v>36</v>
      </c>
      <c r="CZ10">
        <v>1873509</v>
      </c>
      <c r="DA10">
        <v>1873509</v>
      </c>
      <c r="DB10">
        <v>1692561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47</v>
      </c>
      <c r="B11" s="28" t="s">
        <v>48</v>
      </c>
      <c r="C11" s="29" t="s">
        <v>49</v>
      </c>
      <c r="D11" s="29">
        <v>2023</v>
      </c>
      <c r="E11" s="30" t="s">
        <v>35</v>
      </c>
      <c r="F11" s="31">
        <v>266582</v>
      </c>
      <c r="G11" s="31">
        <v>0</v>
      </c>
      <c r="H11" s="31">
        <v>85326</v>
      </c>
      <c r="I11" s="31">
        <v>57612</v>
      </c>
      <c r="J11" s="32">
        <v>0</v>
      </c>
      <c r="K11" s="33">
        <v>13937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423457</v>
      </c>
      <c r="W11" s="38"/>
      <c r="CT11">
        <v>183350</v>
      </c>
      <c r="CU11">
        <v>181780</v>
      </c>
      <c r="CV11" t="s">
        <v>37</v>
      </c>
      <c r="CW11">
        <v>1</v>
      </c>
      <c r="CX11" t="s">
        <v>38</v>
      </c>
      <c r="CY11" t="s">
        <v>36</v>
      </c>
      <c r="CZ11">
        <v>423457</v>
      </c>
      <c r="DA11">
        <v>423457</v>
      </c>
      <c r="DB11">
        <v>423457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43</v>
      </c>
      <c r="B12" s="28" t="s">
        <v>50</v>
      </c>
      <c r="C12" s="29" t="s">
        <v>51</v>
      </c>
      <c r="D12" s="29">
        <v>2023</v>
      </c>
      <c r="E12" s="30" t="s">
        <v>35</v>
      </c>
      <c r="F12" s="31">
        <v>0</v>
      </c>
      <c r="G12" s="31">
        <v>94716</v>
      </c>
      <c r="H12" s="31">
        <v>0</v>
      </c>
      <c r="I12" s="31">
        <v>0</v>
      </c>
      <c r="J12" s="32">
        <v>0</v>
      </c>
      <c r="K12" s="33">
        <v>3586</v>
      </c>
      <c r="L12" s="34" t="s">
        <v>46</v>
      </c>
      <c r="M12" s="35">
        <v>0</v>
      </c>
      <c r="N12" s="35">
        <v>0</v>
      </c>
      <c r="O12" s="35">
        <v>3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6">
        <f t="shared" si="0"/>
        <v>3</v>
      </c>
      <c r="V12" s="37">
        <f t="shared" si="1"/>
        <v>98302</v>
      </c>
      <c r="W12" s="38"/>
      <c r="CT12">
        <v>187311</v>
      </c>
      <c r="CU12">
        <v>181780</v>
      </c>
      <c r="CV12" t="s">
        <v>37</v>
      </c>
      <c r="CW12">
        <v>1</v>
      </c>
      <c r="CX12" t="s">
        <v>38</v>
      </c>
      <c r="CY12" t="s">
        <v>36</v>
      </c>
      <c r="CZ12">
        <v>108814</v>
      </c>
      <c r="DA12">
        <v>108814</v>
      </c>
      <c r="DB12">
        <v>98302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32</v>
      </c>
      <c r="B13" s="28" t="s">
        <v>52</v>
      </c>
      <c r="C13" s="29" t="s">
        <v>53</v>
      </c>
      <c r="D13" s="29">
        <v>2023</v>
      </c>
      <c r="E13" s="30" t="s">
        <v>35</v>
      </c>
      <c r="F13" s="31">
        <v>589109</v>
      </c>
      <c r="G13" s="31">
        <v>0</v>
      </c>
      <c r="H13" s="31">
        <v>135800</v>
      </c>
      <c r="I13" s="31">
        <v>33939</v>
      </c>
      <c r="J13" s="32">
        <v>6000</v>
      </c>
      <c r="K13" s="33">
        <v>5000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769848</v>
      </c>
      <c r="W13" s="38"/>
      <c r="CT13">
        <v>185035</v>
      </c>
      <c r="CU13">
        <v>181780</v>
      </c>
      <c r="CV13" t="s">
        <v>37</v>
      </c>
      <c r="CW13">
        <v>1</v>
      </c>
      <c r="CX13" t="s">
        <v>38</v>
      </c>
      <c r="CY13" t="s">
        <v>36</v>
      </c>
      <c r="CZ13">
        <v>769848</v>
      </c>
      <c r="DA13">
        <v>769848</v>
      </c>
      <c r="DB13">
        <v>769848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54</v>
      </c>
      <c r="B14" s="28" t="s">
        <v>55</v>
      </c>
      <c r="C14" s="29" t="s">
        <v>56</v>
      </c>
      <c r="D14" s="29">
        <v>2023</v>
      </c>
      <c r="E14" s="30" t="s">
        <v>35</v>
      </c>
      <c r="F14" s="31">
        <v>0</v>
      </c>
      <c r="G14" s="31">
        <v>157860</v>
      </c>
      <c r="H14" s="31">
        <v>33782</v>
      </c>
      <c r="I14" s="31">
        <v>0</v>
      </c>
      <c r="J14" s="32">
        <v>0</v>
      </c>
      <c r="K14" s="33">
        <v>11116</v>
      </c>
      <c r="L14" s="34" t="s">
        <v>46</v>
      </c>
      <c r="M14" s="35">
        <v>0</v>
      </c>
      <c r="N14" s="35">
        <v>0</v>
      </c>
      <c r="O14" s="35">
        <v>5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5</v>
      </c>
      <c r="V14" s="37">
        <f t="shared" si="1"/>
        <v>202758</v>
      </c>
      <c r="W14" s="38"/>
      <c r="CT14">
        <v>184487</v>
      </c>
      <c r="CU14">
        <v>181780</v>
      </c>
      <c r="CV14" t="s">
        <v>37</v>
      </c>
      <c r="CW14">
        <v>1</v>
      </c>
      <c r="CX14" t="s">
        <v>38</v>
      </c>
      <c r="CY14" t="s">
        <v>36</v>
      </c>
      <c r="CZ14">
        <v>220278</v>
      </c>
      <c r="DA14">
        <v>220278</v>
      </c>
      <c r="DB14">
        <v>202758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32</v>
      </c>
      <c r="B15" s="28" t="s">
        <v>57</v>
      </c>
      <c r="C15" s="29" t="s">
        <v>58</v>
      </c>
      <c r="D15" s="29">
        <v>2023</v>
      </c>
      <c r="E15" s="30" t="s">
        <v>35</v>
      </c>
      <c r="F15" s="31">
        <v>384369</v>
      </c>
      <c r="G15" s="31">
        <v>0</v>
      </c>
      <c r="H15" s="31">
        <v>90008</v>
      </c>
      <c r="I15" s="31">
        <v>28330</v>
      </c>
      <c r="J15" s="32">
        <v>1520</v>
      </c>
      <c r="K15" s="33">
        <v>0</v>
      </c>
      <c r="L15" s="34" t="s">
        <v>36</v>
      </c>
      <c r="M15" s="35"/>
      <c r="N15" s="35"/>
      <c r="O15" s="35"/>
      <c r="P15" s="35"/>
      <c r="Q15" s="35"/>
      <c r="R15" s="35"/>
      <c r="S15" s="35"/>
      <c r="T15" s="35" t="s">
        <v>36</v>
      </c>
      <c r="U15" s="36">
        <f t="shared" si="0"/>
        <v>0</v>
      </c>
      <c r="V15" s="37">
        <f t="shared" si="1"/>
        <v>504227</v>
      </c>
      <c r="W15" s="38"/>
      <c r="CT15">
        <v>185034</v>
      </c>
      <c r="CU15">
        <v>181780</v>
      </c>
      <c r="CV15" t="s">
        <v>37</v>
      </c>
      <c r="CW15">
        <v>1</v>
      </c>
      <c r="CX15" t="s">
        <v>38</v>
      </c>
      <c r="CY15" t="s">
        <v>36</v>
      </c>
      <c r="CZ15">
        <v>504227</v>
      </c>
      <c r="DA15">
        <v>504227</v>
      </c>
      <c r="DB15">
        <v>504227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43</v>
      </c>
      <c r="B16" s="28" t="s">
        <v>59</v>
      </c>
      <c r="C16" s="29" t="s">
        <v>60</v>
      </c>
      <c r="D16" s="29">
        <v>2023</v>
      </c>
      <c r="E16" s="30" t="s">
        <v>35</v>
      </c>
      <c r="F16" s="31">
        <v>0</v>
      </c>
      <c r="G16" s="31">
        <v>208620</v>
      </c>
      <c r="H16" s="31">
        <v>16224</v>
      </c>
      <c r="I16" s="31">
        <v>0</v>
      </c>
      <c r="J16" s="32">
        <v>0</v>
      </c>
      <c r="K16" s="33">
        <v>0</v>
      </c>
      <c r="L16" s="34" t="s">
        <v>46</v>
      </c>
      <c r="M16" s="35">
        <v>0</v>
      </c>
      <c r="N16" s="35">
        <v>2</v>
      </c>
      <c r="O16" s="35">
        <v>5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f t="shared" si="0"/>
        <v>7</v>
      </c>
      <c r="V16" s="37">
        <f t="shared" si="1"/>
        <v>224844</v>
      </c>
      <c r="W16" s="38"/>
      <c r="CT16">
        <v>187421</v>
      </c>
      <c r="CU16">
        <v>181780</v>
      </c>
      <c r="CV16" t="s">
        <v>37</v>
      </c>
      <c r="CW16">
        <v>1</v>
      </c>
      <c r="CX16" t="s">
        <v>38</v>
      </c>
      <c r="CY16" t="s">
        <v>36</v>
      </c>
      <c r="CZ16">
        <v>248004</v>
      </c>
      <c r="DA16">
        <v>248004</v>
      </c>
      <c r="DB16">
        <v>224844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42</v>
      </c>
      <c r="B17" s="28" t="s">
        <v>61</v>
      </c>
      <c r="C17" s="29" t="s">
        <v>62</v>
      </c>
      <c r="D17" s="29">
        <v>2023</v>
      </c>
      <c r="E17" s="30" t="s">
        <v>63</v>
      </c>
      <c r="F17" s="31">
        <v>0</v>
      </c>
      <c r="G17" s="31">
        <v>0</v>
      </c>
      <c r="H17" s="31">
        <v>238175</v>
      </c>
      <c r="I17" s="31">
        <v>0</v>
      </c>
      <c r="J17" s="32">
        <v>0</v>
      </c>
      <c r="K17" s="33">
        <v>10318</v>
      </c>
      <c r="L17" s="34" t="s">
        <v>36</v>
      </c>
      <c r="M17" s="35"/>
      <c r="N17" s="35"/>
      <c r="O17" s="35"/>
      <c r="P17" s="35"/>
      <c r="Q17" s="35"/>
      <c r="R17" s="35"/>
      <c r="S17" s="35"/>
      <c r="T17" s="35" t="s">
        <v>36</v>
      </c>
      <c r="U17" s="36">
        <f t="shared" si="0"/>
        <v>0</v>
      </c>
      <c r="V17" s="37">
        <f t="shared" si="1"/>
        <v>248493</v>
      </c>
      <c r="W17" s="38"/>
      <c r="CT17">
        <v>188406</v>
      </c>
      <c r="CU17">
        <v>181780</v>
      </c>
      <c r="CV17" t="s">
        <v>37</v>
      </c>
      <c r="CW17">
        <v>1</v>
      </c>
      <c r="CY17" t="s">
        <v>36</v>
      </c>
      <c r="CZ17">
        <v>248493</v>
      </c>
      <c r="DA17">
        <v>248493</v>
      </c>
      <c r="DB17">
        <v>248493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64</v>
      </c>
      <c r="B18" s="28" t="s">
        <v>65</v>
      </c>
      <c r="C18" s="29" t="s">
        <v>66</v>
      </c>
      <c r="D18" s="29">
        <v>2023</v>
      </c>
      <c r="E18" s="30" t="s">
        <v>67</v>
      </c>
      <c r="F18" s="31">
        <v>0</v>
      </c>
      <c r="G18" s="31">
        <v>127356</v>
      </c>
      <c r="H18" s="31">
        <v>29930</v>
      </c>
      <c r="I18" s="31">
        <v>0</v>
      </c>
      <c r="J18" s="32">
        <v>0</v>
      </c>
      <c r="K18" s="33">
        <v>15419</v>
      </c>
      <c r="L18" s="34" t="s">
        <v>46</v>
      </c>
      <c r="M18" s="35">
        <v>1</v>
      </c>
      <c r="N18" s="35">
        <v>0</v>
      </c>
      <c r="O18" s="35">
        <v>1</v>
      </c>
      <c r="P18" s="35">
        <v>2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4</v>
      </c>
      <c r="V18" s="37">
        <f t="shared" si="1"/>
        <v>172705</v>
      </c>
      <c r="W18" s="38" t="s">
        <v>68</v>
      </c>
      <c r="CT18">
        <v>184353</v>
      </c>
      <c r="CU18">
        <v>181780</v>
      </c>
      <c r="CV18" t="s">
        <v>37</v>
      </c>
      <c r="CW18">
        <v>1</v>
      </c>
      <c r="CX18" t="s">
        <v>36</v>
      </c>
      <c r="CY18" t="s">
        <v>36</v>
      </c>
      <c r="CZ18">
        <v>111604</v>
      </c>
      <c r="DA18">
        <v>111604</v>
      </c>
      <c r="DB18">
        <v>103084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11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</sheetData>
  <autoFilter ref="A8:W8" xr:uid="{560B2C24-85C6-4C63-9FCE-CFFD477253D6}"/>
  <conditionalFormatting sqref="V9:V28">
    <cfRule type="cellIs" dxfId="3" priority="4" operator="lessThan">
      <formula>0</formula>
    </cfRule>
  </conditionalFormatting>
  <conditionalFormatting sqref="C9:C28">
    <cfRule type="expression" dxfId="2" priority="3">
      <formula>(CW9&gt;1)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8" xr:uid="{5E952B62-AB2C-46FE-913D-380AF5BE2ADF}">
      <formula1>"N/A, FMR, Actual Rent"</formula1>
    </dataValidation>
    <dataValidation type="list" allowBlank="1" showInputMessage="1" showErrorMessage="1" sqref="E9:E28" xr:uid="{C90DA577-FF99-4236-9B0F-3E5F7994B6EF}">
      <formula1>"PH, TH, Joint TH &amp; PH-RRH, HMIS, SSO, TRA, PRA, SRA, S+C/SRO"</formula1>
    </dataValidation>
    <dataValidation allowBlank="1" showErrorMessage="1" sqref="A8:W8" xr:uid="{6760A9DD-5456-4423-88E8-A6E2F0EF7E2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2022-06-30T21:54:46Z</dcterms:created>
  <dcterms:modified xsi:type="dcterms:W3CDTF">2022-07-06T21:50:46Z</dcterms:modified>
</cp:coreProperties>
</file>