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mac\dropbox\DropDR\2022 Reports\2022 GIW\HUD Exchange Revised\GIWs\"/>
    </mc:Choice>
  </mc:AlternateContent>
  <xr:revisionPtr revIDLastSave="0" documentId="13_ncr:1_{C265C8FF-B4C2-40E4-B477-699ABB39A54E}" xr6:coauthVersionLast="47" xr6:coauthVersionMax="47" xr10:uidLastSave="{00000000-0000-0000-0000-000000000000}"/>
  <bookViews>
    <workbookView xWindow="-98" yWindow="-98" windowWidth="25846" windowHeight="14941" xr2:uid="{626BFB83-B41D-4530-8CB7-DD1E5A81D955}"/>
  </bookViews>
  <sheets>
    <sheet name="FY 2022 GIW" sheetId="1" r:id="rId1"/>
  </sheets>
  <definedNames>
    <definedName name="_xlnm._FilterDatabase" localSheetId="0" hidden="1">'FY 2022 GIW'!$A$8:$V$8</definedName>
    <definedName name="_xlnm.Print_Titles" localSheetId="0">'FY 2022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38" i="1" l="1"/>
  <c r="U38" i="1"/>
  <c r="V37" i="1"/>
  <c r="U37" i="1"/>
  <c r="V36" i="1"/>
  <c r="U36" i="1"/>
  <c r="V35" i="1"/>
  <c r="U35" i="1"/>
  <c r="V34" i="1"/>
  <c r="U34" i="1"/>
  <c r="V33" i="1"/>
  <c r="U33" i="1"/>
  <c r="V32" i="1"/>
  <c r="U32" i="1"/>
  <c r="V31" i="1"/>
  <c r="U31" i="1"/>
  <c r="V30" i="1"/>
  <c r="U30" i="1"/>
  <c r="V29" i="1"/>
  <c r="U29" i="1"/>
  <c r="V28" i="1" l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 l="1"/>
</calcChain>
</file>

<file path=xl/sharedStrings.xml><?xml version="1.0" encoding="utf-8"?>
<sst xmlns="http://schemas.openxmlformats.org/spreadsheetml/2006/main" count="145" uniqueCount="86">
  <si>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</si>
  <si>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</si>
  <si>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</si>
  <si>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</si>
  <si>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</si>
  <si>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</si>
  <si>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</si>
  <si>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</si>
  <si>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</si>
  <si>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</si>
  <si>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</si>
  <si>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</si>
  <si>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</si>
  <si>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</si>
  <si>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</si>
  <si>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</si>
  <si>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</si>
  <si>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</si>
  <si>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</si>
  <si>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</si>
  <si>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</si>
  <si>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</si>
  <si>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</si>
  <si>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</si>
  <si>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</si>
  <si>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</si>
  <si>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</si>
  <si>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</si>
  <si>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</si>
  <si>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</si>
  <si>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CA-505</t>
  </si>
  <si>
    <t>ACCESS</t>
  </si>
  <si>
    <t>CA0180L9T052114</t>
  </si>
  <si>
    <t>PH</t>
  </si>
  <si>
    <t/>
  </si>
  <si>
    <t>San Francisco</t>
  </si>
  <si>
    <t>Richmond/Contra Costa County CoC</t>
  </si>
  <si>
    <t xml:space="preserve">Contra Costa Health Services </t>
  </si>
  <si>
    <t>Garden Park Apartments Community (GPAC)</t>
  </si>
  <si>
    <t>Garden Park Apartments Community</t>
  </si>
  <si>
    <t>CA0184L9T052114</t>
  </si>
  <si>
    <t>Resources for Community Development</t>
  </si>
  <si>
    <t>Idaho Apartments</t>
  </si>
  <si>
    <t>CA0186L9T052114</t>
  </si>
  <si>
    <t>Contra Costa Health Services</t>
  </si>
  <si>
    <t>Permanent Connections</t>
  </si>
  <si>
    <t>CA0189L9T052113</t>
  </si>
  <si>
    <t>FMR</t>
  </si>
  <si>
    <t>SHELTER, Inc.</t>
  </si>
  <si>
    <t>Permanent Turningpoint</t>
  </si>
  <si>
    <t>CA0198L9T052114</t>
  </si>
  <si>
    <t>Housing Authority of Contra Costa County</t>
  </si>
  <si>
    <t>Shelter Plus Care - Lakeside</t>
  </si>
  <si>
    <t>CA0892L9T052112</t>
  </si>
  <si>
    <t>Contra Costa HMIS</t>
  </si>
  <si>
    <t>CA1070L9T052110</t>
  </si>
  <si>
    <t>Destination Home</t>
  </si>
  <si>
    <t>CA1071L9T052109</t>
  </si>
  <si>
    <t>Villa Vasconcellos</t>
  </si>
  <si>
    <t>CA1155L9T052110</t>
  </si>
  <si>
    <t>Contra Costa Tenant-Based Rental Assistance</t>
  </si>
  <si>
    <t>CA1275L9T052106</t>
  </si>
  <si>
    <t>Contra Costa Project-Based Rental Assistance</t>
  </si>
  <si>
    <t>CA1276L9T052107</t>
  </si>
  <si>
    <t>Reach Plus RRH</t>
  </si>
  <si>
    <t>CA1277L9T052108</t>
  </si>
  <si>
    <t>Contra Costa Coordinated Entry</t>
  </si>
  <si>
    <t>CA1394L9T052106</t>
  </si>
  <si>
    <t>SSO</t>
  </si>
  <si>
    <t>Families in Supportive Housing (FISH)</t>
  </si>
  <si>
    <t>CA1472L9T052106</t>
  </si>
  <si>
    <t>Satellite Affordable Housing Associates</t>
  </si>
  <si>
    <t>Tabora Gardens Senior Apartments</t>
  </si>
  <si>
    <t>CA1546L9T052105</t>
  </si>
  <si>
    <t>Project Thrive</t>
  </si>
  <si>
    <t>CA1547L9T052105</t>
  </si>
  <si>
    <t>High Utilizers of Multiple Systems</t>
  </si>
  <si>
    <t>CA1651L9T052104</t>
  </si>
  <si>
    <t>Esperanza RRH</t>
  </si>
  <si>
    <t>CA1746D9T052103</t>
  </si>
  <si>
    <t>Project Home SAFE (Survivor Access to Full Empowerment)</t>
  </si>
  <si>
    <t>CA1984D9T052100</t>
  </si>
  <si>
    <t>Richmond Hacienda</t>
  </si>
  <si>
    <t>CA1985L9T052100</t>
  </si>
  <si>
    <t>Actual Rent</t>
  </si>
  <si>
    <t xml:space="preserve">Hope Solutions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</si>
</sst>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5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  <xf numFmtId="0" fontId="0" fillId="5" borderId="1" xfId="0" applyFill="1" applyBorder="1" applyAlignment="1" applyProtection="1">
      <alignment horizontal="left" vertical="center"/>
      <protection locked="0"/>
    </xf>
    <xf numFmtId="0" fontId="0" fillId="5" borderId="1" xfId="0" applyFill="1" applyBorder="1" applyAlignment="1" applyProtection="1">
      <alignment horizontal="center" vertical="center"/>
      <protection locked="0"/>
    </xf>
    <xf numFmtId="0" fontId="0" fillId="5" borderId="11" xfId="0" applyFill="1" applyBorder="1" applyAlignment="1" applyProtection="1">
      <alignment horizontal="center" vertical="center"/>
      <protection locked="0"/>
    </xf>
    <xf numFmtId="164" fontId="4" fillId="5" borderId="4" xfId="0" applyNumberFormat="1" applyFont="1" applyFill="1" applyBorder="1" applyAlignment="1" applyProtection="1">
      <alignment horizontal="center" vertical="center"/>
      <protection locked="0"/>
    </xf>
    <xf numFmtId="164" fontId="4" fillId="5" borderId="1" xfId="0" applyNumberFormat="1" applyFont="1" applyFill="1" applyBorder="1" applyAlignment="1" applyProtection="1">
      <alignment horizontal="center" vertical="center"/>
      <protection locked="0"/>
    </xf>
    <xf numFmtId="164" fontId="4" fillId="5" borderId="2" xfId="0" applyNumberFormat="1" applyFont="1" applyFill="1" applyBorder="1" applyAlignment="1" applyProtection="1">
      <alignment horizontal="center" vertical="center"/>
      <protection locked="0"/>
    </xf>
    <xf numFmtId="0" fontId="0" fillId="5" borderId="9" xfId="0" applyFill="1" applyBorder="1" applyAlignment="1" applyProtection="1">
      <alignment horizontal="center" vertical="center"/>
      <protection locked="0"/>
    </xf>
    <xf numFmtId="0" fontId="4" fillId="5" borderId="1" xfId="0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</cellXfs>
  <cellStyles count="2">
    <cellStyle name="Currency" xfId="1" builtinId="4"/>
    <cellStyle name="Normal" xfId="0" builtinId="0"/>
  </cellStyles>
  <dxfs count="8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4906A3-0C3B-49EF-B900-FA96CC186874}">
  <sheetPr codeName="Sheet23">
    <pageSetUpPr fitToPage="1"/>
  </sheetPr>
  <dimension ref="A1:V38"/>
  <sheetViews>
    <sheetView tabSelected="1" zoomScaleNormal="100" workbookViewId="0">
      <pane ySplit="8" topLeftCell="A9" activePane="bottomLeft" state="frozen"/>
      <selection pane="bottomLeft"/>
    </sheetView>
  </sheetViews>
  <sheetFormatPr defaultColWidth="8.86328125"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</cols>
  <sheetData>
    <row r="1" spans="1:22" ht="14.45" customHeight="1" x14ac:dyDescent="0.45">
      <c r="A1" s="1" t="s">
        <v>0</v>
      </c>
      <c r="B1" s="2" t="s">
        <v>35</v>
      </c>
      <c r="C1" s="3"/>
      <c r="D1" s="3"/>
      <c r="E1" s="3"/>
      <c r="F1" s="3"/>
      <c r="G1" s="4"/>
    </row>
    <row r="2" spans="1:22" ht="14.45" customHeight="1" x14ac:dyDescent="0.45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4.45" customHeight="1" x14ac:dyDescent="0.45">
      <c r="A3" s="5" t="s">
        <v>2</v>
      </c>
      <c r="B3" s="2" t="s">
        <v>36</v>
      </c>
      <c r="C3" s="3"/>
      <c r="D3" s="3"/>
      <c r="E3" s="3"/>
      <c r="F3" s="3"/>
      <c r="G3" s="4"/>
    </row>
    <row r="4" spans="1:22" ht="14.45" customHeight="1" x14ac:dyDescent="0.45">
      <c r="A4" s="5" t="s">
        <v>3</v>
      </c>
      <c r="B4" s="2" t="s">
        <v>37</v>
      </c>
      <c r="C4" s="3"/>
      <c r="D4" s="3"/>
      <c r="E4" s="3"/>
      <c r="F4" s="3"/>
      <c r="G4" s="4"/>
    </row>
    <row r="5" spans="1:22" ht="14.45" customHeight="1" x14ac:dyDescent="0.45">
      <c r="A5" s="5" t="s">
        <v>4</v>
      </c>
      <c r="B5" s="6">
        <f ca="1">SUM(OFFSET(V8,1,0,500,1))</f>
        <v>16372796</v>
      </c>
      <c r="C5" s="7"/>
      <c r="D5" s="7"/>
      <c r="E5" s="7"/>
      <c r="F5" s="7"/>
      <c r="G5" s="8"/>
    </row>
    <row r="6" spans="1:22" ht="14.45" customHeight="1" x14ac:dyDescent="0.45">
      <c r="A6" s="9"/>
      <c r="B6" s="10"/>
      <c r="C6" s="10"/>
      <c r="D6" s="10"/>
      <c r="E6" s="9"/>
      <c r="F6" s="11"/>
      <c r="G6" s="12"/>
    </row>
    <row r="7" spans="1:22" ht="14.45" customHeight="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28.8" customHeight="1" x14ac:dyDescent="0.45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45">
      <c r="A9" s="30" t="s">
        <v>85</v>
      </c>
      <c r="B9" s="30" t="s">
        <v>31</v>
      </c>
      <c r="C9" s="31" t="s">
        <v>32</v>
      </c>
      <c r="D9" s="31">
        <v>2023</v>
      </c>
      <c r="E9" s="32" t="s">
        <v>33</v>
      </c>
      <c r="F9" s="33">
        <v>638966</v>
      </c>
      <c r="G9" s="33">
        <v>0</v>
      </c>
      <c r="H9" s="33">
        <v>193517</v>
      </c>
      <c r="I9" s="33">
        <v>137140</v>
      </c>
      <c r="J9" s="34">
        <v>0</v>
      </c>
      <c r="K9" s="35">
        <v>89432</v>
      </c>
      <c r="L9" s="36" t="s">
        <v>34</v>
      </c>
      <c r="M9" s="37"/>
      <c r="N9" s="37"/>
      <c r="O9" s="27"/>
      <c r="P9" s="27"/>
      <c r="Q9" s="27"/>
      <c r="R9" s="27"/>
      <c r="S9" s="27"/>
      <c r="T9" s="27" t="s">
        <v>34</v>
      </c>
      <c r="U9" s="28">
        <f t="shared" ref="U9:U38" si="0">SUM(M9:T9)</f>
        <v>0</v>
      </c>
      <c r="V9" s="29">
        <f t="shared" ref="V9:V38" si="1">SUM(F9:K9)</f>
        <v>1059055</v>
      </c>
    </row>
    <row r="10" spans="1:22" x14ac:dyDescent="0.45">
      <c r="A10" s="30" t="s">
        <v>38</v>
      </c>
      <c r="B10" s="30" t="s">
        <v>39</v>
      </c>
      <c r="C10" s="31" t="s">
        <v>40</v>
      </c>
      <c r="D10" s="31">
        <v>2023</v>
      </c>
      <c r="E10" s="32" t="s">
        <v>33</v>
      </c>
      <c r="F10" s="33">
        <v>0</v>
      </c>
      <c r="G10" s="33">
        <v>0</v>
      </c>
      <c r="H10" s="34">
        <v>273433</v>
      </c>
      <c r="I10" s="34">
        <v>26072</v>
      </c>
      <c r="J10" s="34">
        <v>20632</v>
      </c>
      <c r="K10" s="35">
        <v>32013</v>
      </c>
      <c r="L10" s="36" t="s">
        <v>34</v>
      </c>
      <c r="M10" s="37"/>
      <c r="N10" s="37"/>
      <c r="O10" s="27"/>
      <c r="P10" s="27"/>
      <c r="Q10" s="27"/>
      <c r="R10" s="27"/>
      <c r="S10" s="27"/>
      <c r="T10" s="27" t="s">
        <v>34</v>
      </c>
      <c r="U10" s="28">
        <f t="shared" si="0"/>
        <v>0</v>
      </c>
      <c r="V10" s="29">
        <f t="shared" si="1"/>
        <v>352150</v>
      </c>
    </row>
    <row r="11" spans="1:22" x14ac:dyDescent="0.45">
      <c r="A11" s="30" t="s">
        <v>41</v>
      </c>
      <c r="B11" s="30" t="s">
        <v>42</v>
      </c>
      <c r="C11" s="31" t="s">
        <v>43</v>
      </c>
      <c r="D11" s="31">
        <v>2023</v>
      </c>
      <c r="E11" s="32" t="s">
        <v>33</v>
      </c>
      <c r="F11" s="33">
        <v>0</v>
      </c>
      <c r="G11" s="33">
        <v>0</v>
      </c>
      <c r="H11" s="33">
        <v>182093</v>
      </c>
      <c r="I11" s="33">
        <v>0</v>
      </c>
      <c r="J11" s="34">
        <v>0</v>
      </c>
      <c r="K11" s="35">
        <v>12743</v>
      </c>
      <c r="L11" s="36" t="s">
        <v>34</v>
      </c>
      <c r="M11" s="37"/>
      <c r="N11" s="37"/>
      <c r="O11" s="27"/>
      <c r="P11" s="27"/>
      <c r="Q11" s="27"/>
      <c r="R11" s="27"/>
      <c r="S11" s="27"/>
      <c r="T11" s="27" t="s">
        <v>34</v>
      </c>
      <c r="U11" s="28">
        <f t="shared" si="0"/>
        <v>0</v>
      </c>
      <c r="V11" s="29">
        <f t="shared" si="1"/>
        <v>194836</v>
      </c>
    </row>
    <row r="12" spans="1:22" x14ac:dyDescent="0.45">
      <c r="A12" s="30" t="s">
        <v>44</v>
      </c>
      <c r="B12" s="30" t="s">
        <v>45</v>
      </c>
      <c r="C12" s="31" t="s">
        <v>46</v>
      </c>
      <c r="D12" s="31">
        <v>2023</v>
      </c>
      <c r="E12" s="32" t="s">
        <v>33</v>
      </c>
      <c r="F12" s="33">
        <v>0</v>
      </c>
      <c r="G12" s="33">
        <v>222480</v>
      </c>
      <c r="H12" s="33">
        <v>40622</v>
      </c>
      <c r="I12" s="33">
        <v>0</v>
      </c>
      <c r="J12" s="34">
        <v>0</v>
      </c>
      <c r="K12" s="35">
        <v>11504</v>
      </c>
      <c r="L12" s="36" t="s">
        <v>47</v>
      </c>
      <c r="M12" s="37">
        <v>0</v>
      </c>
      <c r="N12" s="37">
        <v>0</v>
      </c>
      <c r="O12" s="27">
        <v>10</v>
      </c>
      <c r="P12" s="27">
        <v>0</v>
      </c>
      <c r="Q12" s="27">
        <v>0</v>
      </c>
      <c r="R12" s="27">
        <v>0</v>
      </c>
      <c r="S12" s="27">
        <v>0</v>
      </c>
      <c r="T12" s="27">
        <v>0</v>
      </c>
      <c r="U12" s="28">
        <f t="shared" si="0"/>
        <v>10</v>
      </c>
      <c r="V12" s="29">
        <f t="shared" si="1"/>
        <v>274606</v>
      </c>
    </row>
    <row r="13" spans="1:22" x14ac:dyDescent="0.45">
      <c r="A13" s="30" t="s">
        <v>48</v>
      </c>
      <c r="B13" s="30" t="s">
        <v>49</v>
      </c>
      <c r="C13" s="31" t="s">
        <v>50</v>
      </c>
      <c r="D13" s="31">
        <v>2023</v>
      </c>
      <c r="E13" s="32" t="s">
        <v>33</v>
      </c>
      <c r="F13" s="33">
        <v>527545</v>
      </c>
      <c r="G13" s="33">
        <v>0</v>
      </c>
      <c r="H13" s="33">
        <v>55792</v>
      </c>
      <c r="I13" s="33">
        <v>30557</v>
      </c>
      <c r="J13" s="34">
        <v>4537</v>
      </c>
      <c r="K13" s="35">
        <v>41688</v>
      </c>
      <c r="L13" s="36" t="s">
        <v>34</v>
      </c>
      <c r="M13" s="37"/>
      <c r="N13" s="37"/>
      <c r="O13" s="27"/>
      <c r="P13" s="27"/>
      <c r="Q13" s="27"/>
      <c r="R13" s="27"/>
      <c r="S13" s="27"/>
      <c r="T13" s="27" t="s">
        <v>34</v>
      </c>
      <c r="U13" s="28">
        <f t="shared" si="0"/>
        <v>0</v>
      </c>
      <c r="V13" s="29">
        <f t="shared" si="1"/>
        <v>660119</v>
      </c>
    </row>
    <row r="14" spans="1:22" x14ac:dyDescent="0.45">
      <c r="A14" s="30" t="s">
        <v>51</v>
      </c>
      <c r="B14" s="30" t="s">
        <v>52</v>
      </c>
      <c r="C14" s="31" t="s">
        <v>53</v>
      </c>
      <c r="D14" s="31">
        <v>2023</v>
      </c>
      <c r="E14" s="32" t="s">
        <v>33</v>
      </c>
      <c r="F14" s="33">
        <v>0</v>
      </c>
      <c r="G14" s="33">
        <v>88992</v>
      </c>
      <c r="H14" s="33">
        <v>0</v>
      </c>
      <c r="I14" s="33">
        <v>0</v>
      </c>
      <c r="J14" s="34">
        <v>0</v>
      </c>
      <c r="K14" s="35">
        <v>3636</v>
      </c>
      <c r="L14" s="36" t="s">
        <v>47</v>
      </c>
      <c r="M14" s="37">
        <v>0</v>
      </c>
      <c r="N14" s="37">
        <v>0</v>
      </c>
      <c r="O14" s="27">
        <v>4</v>
      </c>
      <c r="P14" s="27">
        <v>0</v>
      </c>
      <c r="Q14" s="27">
        <v>0</v>
      </c>
      <c r="R14" s="27">
        <v>0</v>
      </c>
      <c r="S14" s="27">
        <v>0</v>
      </c>
      <c r="T14" s="27">
        <v>0</v>
      </c>
      <c r="U14" s="28">
        <f t="shared" si="0"/>
        <v>4</v>
      </c>
      <c r="V14" s="29">
        <f t="shared" si="1"/>
        <v>92628</v>
      </c>
    </row>
    <row r="15" spans="1:22" x14ac:dyDescent="0.45">
      <c r="A15" s="30" t="s">
        <v>44</v>
      </c>
      <c r="B15" s="30" t="s">
        <v>54</v>
      </c>
      <c r="C15" s="31" t="s">
        <v>55</v>
      </c>
      <c r="D15" s="31">
        <v>2023</v>
      </c>
      <c r="E15" s="32" t="s">
        <v>17</v>
      </c>
      <c r="F15" s="33">
        <v>0</v>
      </c>
      <c r="G15" s="33">
        <v>0</v>
      </c>
      <c r="H15" s="33">
        <v>0</v>
      </c>
      <c r="I15" s="33">
        <v>0</v>
      </c>
      <c r="J15" s="34">
        <v>172153</v>
      </c>
      <c r="K15" s="35">
        <v>3443</v>
      </c>
      <c r="L15" s="36" t="s">
        <v>34</v>
      </c>
      <c r="M15" s="37"/>
      <c r="N15" s="37"/>
      <c r="O15" s="27"/>
      <c r="P15" s="27"/>
      <c r="Q15" s="27"/>
      <c r="R15" s="27"/>
      <c r="S15" s="27"/>
      <c r="T15" s="27" t="s">
        <v>34</v>
      </c>
      <c r="U15" s="28">
        <f t="shared" si="0"/>
        <v>0</v>
      </c>
      <c r="V15" s="29">
        <f t="shared" si="1"/>
        <v>175596</v>
      </c>
    </row>
    <row r="16" spans="1:22" x14ac:dyDescent="0.45">
      <c r="A16" s="30" t="s">
        <v>44</v>
      </c>
      <c r="B16" s="30" t="s">
        <v>56</v>
      </c>
      <c r="C16" s="31" t="s">
        <v>57</v>
      </c>
      <c r="D16" s="31">
        <v>2023</v>
      </c>
      <c r="E16" s="32" t="s">
        <v>33</v>
      </c>
      <c r="F16" s="33">
        <v>283238</v>
      </c>
      <c r="G16" s="33">
        <v>0</v>
      </c>
      <c r="H16" s="33">
        <v>44000</v>
      </c>
      <c r="I16" s="33">
        <v>84881</v>
      </c>
      <c r="J16" s="34">
        <v>0</v>
      </c>
      <c r="K16" s="35">
        <v>17338</v>
      </c>
      <c r="L16" s="36" t="s">
        <v>34</v>
      </c>
      <c r="M16" s="37"/>
      <c r="N16" s="37"/>
      <c r="O16" s="27"/>
      <c r="P16" s="27"/>
      <c r="Q16" s="27"/>
      <c r="R16" s="27"/>
      <c r="S16" s="27"/>
      <c r="T16" s="27" t="s">
        <v>34</v>
      </c>
      <c r="U16" s="28">
        <f t="shared" si="0"/>
        <v>0</v>
      </c>
      <c r="V16" s="29">
        <f t="shared" si="1"/>
        <v>429457</v>
      </c>
    </row>
    <row r="17" spans="1:22" x14ac:dyDescent="0.45">
      <c r="A17" s="30" t="s">
        <v>51</v>
      </c>
      <c r="B17" s="30" t="s">
        <v>58</v>
      </c>
      <c r="C17" s="31" t="s">
        <v>59</v>
      </c>
      <c r="D17" s="31">
        <v>2023</v>
      </c>
      <c r="E17" s="32" t="s">
        <v>33</v>
      </c>
      <c r="F17" s="33">
        <v>0</v>
      </c>
      <c r="G17" s="33">
        <v>111240</v>
      </c>
      <c r="H17" s="33">
        <v>0</v>
      </c>
      <c r="I17" s="33">
        <v>0</v>
      </c>
      <c r="J17" s="34">
        <v>0</v>
      </c>
      <c r="K17" s="35">
        <v>4431</v>
      </c>
      <c r="L17" s="36" t="s">
        <v>47</v>
      </c>
      <c r="M17" s="37">
        <v>0</v>
      </c>
      <c r="N17" s="37">
        <v>0</v>
      </c>
      <c r="O17" s="27">
        <v>5</v>
      </c>
      <c r="P17" s="27">
        <v>0</v>
      </c>
      <c r="Q17" s="27">
        <v>0</v>
      </c>
      <c r="R17" s="27">
        <v>0</v>
      </c>
      <c r="S17" s="27">
        <v>0</v>
      </c>
      <c r="T17" s="27">
        <v>0</v>
      </c>
      <c r="U17" s="28">
        <f t="shared" si="0"/>
        <v>5</v>
      </c>
      <c r="V17" s="29">
        <f t="shared" si="1"/>
        <v>115671</v>
      </c>
    </row>
    <row r="18" spans="1:22" x14ac:dyDescent="0.45">
      <c r="A18" s="30" t="s">
        <v>51</v>
      </c>
      <c r="B18" s="30" t="s">
        <v>60</v>
      </c>
      <c r="C18" s="31" t="s">
        <v>61</v>
      </c>
      <c r="D18" s="31">
        <v>2023</v>
      </c>
      <c r="E18" s="32" t="s">
        <v>33</v>
      </c>
      <c r="F18" s="33">
        <v>0</v>
      </c>
      <c r="G18" s="33">
        <v>6497832</v>
      </c>
      <c r="H18" s="33">
        <v>56278</v>
      </c>
      <c r="I18" s="33">
        <v>0</v>
      </c>
      <c r="J18" s="34">
        <v>0</v>
      </c>
      <c r="K18" s="35">
        <v>276761</v>
      </c>
      <c r="L18" s="36" t="s">
        <v>47</v>
      </c>
      <c r="M18" s="37">
        <v>0</v>
      </c>
      <c r="N18" s="37">
        <v>0</v>
      </c>
      <c r="O18" s="27">
        <v>164</v>
      </c>
      <c r="P18" s="27">
        <v>65</v>
      </c>
      <c r="Q18" s="27">
        <v>24</v>
      </c>
      <c r="R18" s="27">
        <v>5</v>
      </c>
      <c r="S18" s="27">
        <v>0</v>
      </c>
      <c r="T18" s="27">
        <v>0</v>
      </c>
      <c r="U18" s="28">
        <f t="shared" si="0"/>
        <v>258</v>
      </c>
      <c r="V18" s="29">
        <f t="shared" si="1"/>
        <v>6830871</v>
      </c>
    </row>
    <row r="19" spans="1:22" x14ac:dyDescent="0.45">
      <c r="A19" s="30" t="s">
        <v>51</v>
      </c>
      <c r="B19" s="30" t="s">
        <v>62</v>
      </c>
      <c r="C19" s="31" t="s">
        <v>63</v>
      </c>
      <c r="D19" s="31">
        <v>2023</v>
      </c>
      <c r="E19" s="32" t="s">
        <v>33</v>
      </c>
      <c r="F19" s="33">
        <v>0</v>
      </c>
      <c r="G19" s="33">
        <v>135984</v>
      </c>
      <c r="H19" s="33">
        <v>17411</v>
      </c>
      <c r="I19" s="33">
        <v>0</v>
      </c>
      <c r="J19" s="34">
        <v>0</v>
      </c>
      <c r="K19" s="35">
        <v>6525</v>
      </c>
      <c r="L19" s="36" t="s">
        <v>47</v>
      </c>
      <c r="M19" s="37">
        <v>0</v>
      </c>
      <c r="N19" s="37">
        <v>2</v>
      </c>
      <c r="O19" s="27">
        <v>2</v>
      </c>
      <c r="P19" s="27">
        <v>2</v>
      </c>
      <c r="Q19" s="27">
        <v>0</v>
      </c>
      <c r="R19" s="27">
        <v>0</v>
      </c>
      <c r="S19" s="27">
        <v>0</v>
      </c>
      <c r="T19" s="27">
        <v>0</v>
      </c>
      <c r="U19" s="28">
        <f t="shared" si="0"/>
        <v>6</v>
      </c>
      <c r="V19" s="29">
        <f t="shared" si="1"/>
        <v>159920</v>
      </c>
    </row>
    <row r="20" spans="1:22" x14ac:dyDescent="0.45">
      <c r="A20" s="30" t="s">
        <v>48</v>
      </c>
      <c r="B20" s="30" t="s">
        <v>64</v>
      </c>
      <c r="C20" s="31" t="s">
        <v>65</v>
      </c>
      <c r="D20" s="31">
        <v>2023</v>
      </c>
      <c r="E20" s="32" t="s">
        <v>33</v>
      </c>
      <c r="F20" s="33">
        <v>0</v>
      </c>
      <c r="G20" s="33">
        <v>355704</v>
      </c>
      <c r="H20" s="33">
        <v>97214</v>
      </c>
      <c r="I20" s="33">
        <v>0</v>
      </c>
      <c r="J20" s="34">
        <v>2658</v>
      </c>
      <c r="K20" s="35">
        <v>33491</v>
      </c>
      <c r="L20" s="36" t="s">
        <v>84</v>
      </c>
      <c r="M20" s="37">
        <v>0</v>
      </c>
      <c r="N20" s="37">
        <v>0</v>
      </c>
      <c r="O20" s="27">
        <v>5</v>
      </c>
      <c r="P20" s="27">
        <v>8</v>
      </c>
      <c r="Q20" s="27">
        <v>1</v>
      </c>
      <c r="R20" s="27">
        <v>0</v>
      </c>
      <c r="S20" s="27">
        <v>0</v>
      </c>
      <c r="T20" s="27">
        <v>0</v>
      </c>
      <c r="U20" s="28">
        <f t="shared" si="0"/>
        <v>14</v>
      </c>
      <c r="V20" s="29">
        <f t="shared" si="1"/>
        <v>489067</v>
      </c>
    </row>
    <row r="21" spans="1:22" x14ac:dyDescent="0.45">
      <c r="A21" s="30" t="s">
        <v>44</v>
      </c>
      <c r="B21" s="30" t="s">
        <v>66</v>
      </c>
      <c r="C21" s="31" t="s">
        <v>67</v>
      </c>
      <c r="D21" s="31">
        <v>2023</v>
      </c>
      <c r="E21" s="32" t="s">
        <v>68</v>
      </c>
      <c r="F21" s="33">
        <v>0</v>
      </c>
      <c r="G21" s="33">
        <v>0</v>
      </c>
      <c r="H21" s="33">
        <v>1106396</v>
      </c>
      <c r="I21" s="33">
        <v>0</v>
      </c>
      <c r="J21" s="34">
        <v>0</v>
      </c>
      <c r="K21" s="35">
        <v>110639</v>
      </c>
      <c r="L21" s="36" t="s">
        <v>34</v>
      </c>
      <c r="M21" s="37"/>
      <c r="N21" s="37"/>
      <c r="O21" s="27"/>
      <c r="P21" s="27"/>
      <c r="Q21" s="27"/>
      <c r="R21" s="27"/>
      <c r="S21" s="27"/>
      <c r="T21" s="27" t="s">
        <v>34</v>
      </c>
      <c r="U21" s="28">
        <f t="shared" si="0"/>
        <v>0</v>
      </c>
      <c r="V21" s="29">
        <f t="shared" si="1"/>
        <v>1217035</v>
      </c>
    </row>
    <row r="22" spans="1:22" x14ac:dyDescent="0.45">
      <c r="A22" s="30" t="s">
        <v>85</v>
      </c>
      <c r="B22" s="30" t="s">
        <v>69</v>
      </c>
      <c r="C22" s="31" t="s">
        <v>70</v>
      </c>
      <c r="D22" s="31">
        <v>2023</v>
      </c>
      <c r="E22" s="32" t="s">
        <v>33</v>
      </c>
      <c r="F22" s="33">
        <v>677969</v>
      </c>
      <c r="G22" s="33">
        <v>0</v>
      </c>
      <c r="H22" s="33">
        <v>212735</v>
      </c>
      <c r="I22" s="33">
        <v>124103</v>
      </c>
      <c r="J22" s="34">
        <v>0</v>
      </c>
      <c r="K22" s="35">
        <v>72518</v>
      </c>
      <c r="L22" s="36" t="s">
        <v>34</v>
      </c>
      <c r="M22" s="37"/>
      <c r="N22" s="37"/>
      <c r="O22" s="27"/>
      <c r="P22" s="27"/>
      <c r="Q22" s="27"/>
      <c r="R22" s="27"/>
      <c r="S22" s="27"/>
      <c r="T22" s="27" t="s">
        <v>34</v>
      </c>
      <c r="U22" s="28">
        <f t="shared" si="0"/>
        <v>0</v>
      </c>
      <c r="V22" s="29">
        <f t="shared" si="1"/>
        <v>1087325</v>
      </c>
    </row>
    <row r="23" spans="1:22" x14ac:dyDescent="0.45">
      <c r="A23" s="30" t="s">
        <v>71</v>
      </c>
      <c r="B23" s="30" t="s">
        <v>72</v>
      </c>
      <c r="C23" s="31" t="s">
        <v>73</v>
      </c>
      <c r="D23" s="31">
        <v>2023</v>
      </c>
      <c r="E23" s="32" t="s">
        <v>33</v>
      </c>
      <c r="F23" s="33">
        <v>0</v>
      </c>
      <c r="G23" s="33">
        <v>111240</v>
      </c>
      <c r="H23" s="33">
        <v>154885</v>
      </c>
      <c r="I23" s="33">
        <v>0</v>
      </c>
      <c r="J23" s="34">
        <v>9480</v>
      </c>
      <c r="K23" s="35">
        <v>23930</v>
      </c>
      <c r="L23" s="36" t="s">
        <v>47</v>
      </c>
      <c r="M23" s="37">
        <v>0</v>
      </c>
      <c r="N23" s="37">
        <v>0</v>
      </c>
      <c r="O23" s="27">
        <v>5</v>
      </c>
      <c r="P23" s="27">
        <v>0</v>
      </c>
      <c r="Q23" s="27">
        <v>0</v>
      </c>
      <c r="R23" s="27">
        <v>0</v>
      </c>
      <c r="S23" s="27">
        <v>0</v>
      </c>
      <c r="T23" s="27">
        <v>0</v>
      </c>
      <c r="U23" s="28">
        <f t="shared" si="0"/>
        <v>5</v>
      </c>
      <c r="V23" s="29">
        <f t="shared" si="1"/>
        <v>299535</v>
      </c>
    </row>
    <row r="24" spans="1:22" x14ac:dyDescent="0.45">
      <c r="A24" s="30" t="s">
        <v>48</v>
      </c>
      <c r="B24" s="30" t="s">
        <v>74</v>
      </c>
      <c r="C24" s="31" t="s">
        <v>75</v>
      </c>
      <c r="D24" s="31">
        <v>2023</v>
      </c>
      <c r="E24" s="32" t="s">
        <v>33</v>
      </c>
      <c r="F24" s="33">
        <v>218758</v>
      </c>
      <c r="G24" s="33">
        <v>0</v>
      </c>
      <c r="H24" s="33">
        <v>124373</v>
      </c>
      <c r="I24" s="33">
        <v>205682</v>
      </c>
      <c r="J24" s="34">
        <v>2793</v>
      </c>
      <c r="K24" s="35">
        <v>39834</v>
      </c>
      <c r="L24" s="36" t="s">
        <v>34</v>
      </c>
      <c r="M24" s="37"/>
      <c r="N24" s="37"/>
      <c r="O24" s="27"/>
      <c r="P24" s="27"/>
      <c r="Q24" s="27"/>
      <c r="R24" s="27"/>
      <c r="S24" s="27"/>
      <c r="T24" s="27" t="s">
        <v>34</v>
      </c>
      <c r="U24" s="28">
        <f t="shared" si="0"/>
        <v>0</v>
      </c>
      <c r="V24" s="29">
        <f t="shared" si="1"/>
        <v>591440</v>
      </c>
    </row>
    <row r="25" spans="1:22" x14ac:dyDescent="0.45">
      <c r="A25" s="30" t="s">
        <v>44</v>
      </c>
      <c r="B25" s="30" t="s">
        <v>76</v>
      </c>
      <c r="C25" s="31" t="s">
        <v>77</v>
      </c>
      <c r="D25" s="31">
        <v>2023</v>
      </c>
      <c r="E25" s="32" t="s">
        <v>33</v>
      </c>
      <c r="F25" s="33">
        <v>829429</v>
      </c>
      <c r="G25" s="33">
        <v>0</v>
      </c>
      <c r="H25" s="33">
        <v>165720</v>
      </c>
      <c r="I25" s="33">
        <v>0</v>
      </c>
      <c r="J25" s="34">
        <v>0</v>
      </c>
      <c r="K25" s="35">
        <v>69563</v>
      </c>
      <c r="L25" s="36" t="s">
        <v>34</v>
      </c>
      <c r="M25" s="37"/>
      <c r="N25" s="37"/>
      <c r="O25" s="27"/>
      <c r="P25" s="27"/>
      <c r="Q25" s="27"/>
      <c r="R25" s="27"/>
      <c r="S25" s="27"/>
      <c r="T25" s="27" t="s">
        <v>34</v>
      </c>
      <c r="U25" s="28">
        <f t="shared" si="0"/>
        <v>0</v>
      </c>
      <c r="V25" s="29">
        <f t="shared" si="1"/>
        <v>1064712</v>
      </c>
    </row>
    <row r="26" spans="1:22" x14ac:dyDescent="0.45">
      <c r="A26" s="30" t="s">
        <v>48</v>
      </c>
      <c r="B26" s="30" t="s">
        <v>78</v>
      </c>
      <c r="C26" s="31" t="s">
        <v>79</v>
      </c>
      <c r="D26" s="31">
        <v>2023</v>
      </c>
      <c r="E26" s="32" t="s">
        <v>33</v>
      </c>
      <c r="F26" s="33">
        <v>0</v>
      </c>
      <c r="G26" s="33">
        <v>220392</v>
      </c>
      <c r="H26" s="33">
        <v>151894</v>
      </c>
      <c r="I26" s="33">
        <v>0</v>
      </c>
      <c r="J26" s="34">
        <v>3913</v>
      </c>
      <c r="K26" s="35">
        <v>36022</v>
      </c>
      <c r="L26" s="36" t="s">
        <v>47</v>
      </c>
      <c r="M26" s="37">
        <v>0</v>
      </c>
      <c r="N26" s="37">
        <v>0</v>
      </c>
      <c r="O26" s="27">
        <v>5</v>
      </c>
      <c r="P26" s="27">
        <v>4</v>
      </c>
      <c r="Q26" s="27">
        <v>0</v>
      </c>
      <c r="R26" s="27">
        <v>0</v>
      </c>
      <c r="S26" s="27">
        <v>0</v>
      </c>
      <c r="T26" s="27">
        <v>0</v>
      </c>
      <c r="U26" s="28">
        <f t="shared" si="0"/>
        <v>9</v>
      </c>
      <c r="V26" s="29">
        <f t="shared" si="1"/>
        <v>412221</v>
      </c>
    </row>
    <row r="27" spans="1:22" x14ac:dyDescent="0.45">
      <c r="A27" s="30" t="s">
        <v>85</v>
      </c>
      <c r="B27" s="30" t="s">
        <v>80</v>
      </c>
      <c r="C27" s="31" t="s">
        <v>81</v>
      </c>
      <c r="D27" s="31">
        <v>2023</v>
      </c>
      <c r="E27" s="32" t="s">
        <v>33</v>
      </c>
      <c r="F27" s="33">
        <v>0</v>
      </c>
      <c r="G27" s="33">
        <v>426528</v>
      </c>
      <c r="H27" s="33">
        <v>231108</v>
      </c>
      <c r="I27" s="33">
        <v>0</v>
      </c>
      <c r="J27" s="34">
        <v>0</v>
      </c>
      <c r="K27" s="35">
        <v>58696</v>
      </c>
      <c r="L27" s="36" t="s">
        <v>47</v>
      </c>
      <c r="M27" s="37">
        <v>0</v>
      </c>
      <c r="N27" s="37">
        <v>0</v>
      </c>
      <c r="O27" s="27">
        <v>2</v>
      </c>
      <c r="P27" s="27">
        <v>14</v>
      </c>
      <c r="Q27" s="27">
        <v>0</v>
      </c>
      <c r="R27" s="27">
        <v>0</v>
      </c>
      <c r="S27" s="27">
        <v>0</v>
      </c>
      <c r="T27" s="27">
        <v>0</v>
      </c>
      <c r="U27" s="28">
        <f t="shared" si="0"/>
        <v>16</v>
      </c>
      <c r="V27" s="29">
        <f t="shared" si="1"/>
        <v>716332</v>
      </c>
    </row>
    <row r="28" spans="1:22" x14ac:dyDescent="0.45">
      <c r="A28" s="30" t="s">
        <v>85</v>
      </c>
      <c r="B28" s="30" t="s">
        <v>82</v>
      </c>
      <c r="C28" s="31" t="s">
        <v>83</v>
      </c>
      <c r="D28" s="31">
        <v>2023</v>
      </c>
      <c r="E28" s="32" t="s">
        <v>33</v>
      </c>
      <c r="F28" s="33">
        <v>0</v>
      </c>
      <c r="G28" s="33">
        <v>0</v>
      </c>
      <c r="H28" s="33">
        <v>150220</v>
      </c>
      <c r="I28" s="33">
        <v>0</v>
      </c>
      <c r="J28" s="34">
        <v>0</v>
      </c>
      <c r="K28" s="35">
        <v>0</v>
      </c>
      <c r="L28" s="36" t="s">
        <v>34</v>
      </c>
      <c r="M28" s="37"/>
      <c r="N28" s="37"/>
      <c r="O28" s="27"/>
      <c r="P28" s="27"/>
      <c r="Q28" s="27"/>
      <c r="R28" s="27"/>
      <c r="S28" s="27"/>
      <c r="T28" s="27" t="s">
        <v>34</v>
      </c>
      <c r="U28" s="28">
        <f t="shared" si="0"/>
        <v>0</v>
      </c>
      <c r="V28" s="29">
        <f t="shared" si="1"/>
        <v>150220</v>
      </c>
    </row>
    <row r="29" spans="1:22" x14ac:dyDescent="0.45">
      <c r="A29" s="38"/>
      <c r="B29" s="38"/>
      <c r="C29" s="39"/>
      <c r="D29" s="39"/>
      <c r="E29" s="40"/>
      <c r="F29" s="41"/>
      <c r="G29" s="42"/>
      <c r="H29" s="42"/>
      <c r="I29" s="42"/>
      <c r="J29" s="42"/>
      <c r="K29" s="43"/>
      <c r="L29" s="44"/>
      <c r="M29" s="27"/>
      <c r="N29" s="27"/>
      <c r="O29" s="27"/>
      <c r="P29" s="27"/>
      <c r="Q29" s="27"/>
      <c r="R29" s="27"/>
      <c r="S29" s="27"/>
      <c r="T29" s="27"/>
      <c r="U29" s="28">
        <f t="shared" si="0"/>
        <v>0</v>
      </c>
      <c r="V29" s="29">
        <f t="shared" si="1"/>
        <v>0</v>
      </c>
    </row>
    <row r="30" spans="1:22" x14ac:dyDescent="0.45">
      <c r="A30" s="38"/>
      <c r="B30" s="38"/>
      <c r="C30" s="39"/>
      <c r="D30" s="39"/>
      <c r="E30" s="40"/>
      <c r="F30" s="41"/>
      <c r="G30" s="42"/>
      <c r="H30" s="42"/>
      <c r="I30" s="42"/>
      <c r="J30" s="42"/>
      <c r="K30" s="43"/>
      <c r="L30" s="44"/>
      <c r="M30" s="27"/>
      <c r="N30" s="27"/>
      <c r="O30" s="27"/>
      <c r="P30" s="27"/>
      <c r="Q30" s="27"/>
      <c r="R30" s="27"/>
      <c r="S30" s="27"/>
      <c r="T30" s="27"/>
      <c r="U30" s="28">
        <f t="shared" si="0"/>
        <v>0</v>
      </c>
      <c r="V30" s="29">
        <f t="shared" si="1"/>
        <v>0</v>
      </c>
    </row>
    <row r="31" spans="1:22" x14ac:dyDescent="0.45">
      <c r="A31" s="38"/>
      <c r="B31" s="38"/>
      <c r="C31" s="39"/>
      <c r="D31" s="39"/>
      <c r="E31" s="40"/>
      <c r="F31" s="41"/>
      <c r="G31" s="42"/>
      <c r="H31" s="42"/>
      <c r="I31" s="42"/>
      <c r="J31" s="42"/>
      <c r="K31" s="43"/>
      <c r="L31" s="44"/>
      <c r="M31" s="27"/>
      <c r="N31" s="27"/>
      <c r="O31" s="27"/>
      <c r="P31" s="27"/>
      <c r="Q31" s="27"/>
      <c r="R31" s="27"/>
      <c r="S31" s="27"/>
      <c r="T31" s="27"/>
      <c r="U31" s="28">
        <f t="shared" si="0"/>
        <v>0</v>
      </c>
      <c r="V31" s="29">
        <f t="shared" si="1"/>
        <v>0</v>
      </c>
    </row>
    <row r="32" spans="1:22" x14ac:dyDescent="0.45">
      <c r="A32" s="38"/>
      <c r="B32" s="38"/>
      <c r="C32" s="39"/>
      <c r="D32" s="39"/>
      <c r="E32" s="40"/>
      <c r="F32" s="41"/>
      <c r="G32" s="42"/>
      <c r="H32" s="42"/>
      <c r="I32" s="42"/>
      <c r="J32" s="42"/>
      <c r="K32" s="43"/>
      <c r="L32" s="44"/>
      <c r="M32" s="27"/>
      <c r="N32" s="27"/>
      <c r="O32" s="27"/>
      <c r="P32" s="27"/>
      <c r="Q32" s="27"/>
      <c r="R32" s="27"/>
      <c r="S32" s="27"/>
      <c r="T32" s="27"/>
      <c r="U32" s="28">
        <f t="shared" si="0"/>
        <v>0</v>
      </c>
      <c r="V32" s="29">
        <f t="shared" si="1"/>
        <v>0</v>
      </c>
    </row>
    <row r="33" spans="1:22" x14ac:dyDescent="0.45">
      <c r="A33" s="38"/>
      <c r="B33" s="38"/>
      <c r="C33" s="39"/>
      <c r="D33" s="39"/>
      <c r="E33" s="40"/>
      <c r="F33" s="41"/>
      <c r="G33" s="42"/>
      <c r="H33" s="42"/>
      <c r="I33" s="42"/>
      <c r="J33" s="42"/>
      <c r="K33" s="43"/>
      <c r="L33" s="44"/>
      <c r="M33" s="27"/>
      <c r="N33" s="27"/>
      <c r="O33" s="27"/>
      <c r="P33" s="27"/>
      <c r="Q33" s="27"/>
      <c r="R33" s="27"/>
      <c r="S33" s="27"/>
      <c r="T33" s="27"/>
      <c r="U33" s="28">
        <f t="shared" si="0"/>
        <v>0</v>
      </c>
      <c r="V33" s="29">
        <f t="shared" si="1"/>
        <v>0</v>
      </c>
    </row>
    <row r="34" spans="1:22" x14ac:dyDescent="0.45">
      <c r="A34" s="38"/>
      <c r="B34" s="38"/>
      <c r="C34" s="39"/>
      <c r="D34" s="39"/>
      <c r="E34" s="40"/>
      <c r="F34" s="41"/>
      <c r="G34" s="42"/>
      <c r="H34" s="42"/>
      <c r="I34" s="42"/>
      <c r="J34" s="42"/>
      <c r="K34" s="43"/>
      <c r="L34" s="44"/>
      <c r="M34" s="27"/>
      <c r="N34" s="27"/>
      <c r="O34" s="27"/>
      <c r="P34" s="27"/>
      <c r="Q34" s="27"/>
      <c r="R34" s="27"/>
      <c r="S34" s="27"/>
      <c r="T34" s="27"/>
      <c r="U34" s="28">
        <f t="shared" si="0"/>
        <v>0</v>
      </c>
      <c r="V34" s="29">
        <f t="shared" si="1"/>
        <v>0</v>
      </c>
    </row>
    <row r="35" spans="1:22" x14ac:dyDescent="0.45">
      <c r="A35" s="38"/>
      <c r="B35" s="38"/>
      <c r="C35" s="39"/>
      <c r="D35" s="39"/>
      <c r="E35" s="40"/>
      <c r="F35" s="41"/>
      <c r="G35" s="42"/>
      <c r="H35" s="42"/>
      <c r="I35" s="42"/>
      <c r="J35" s="42"/>
      <c r="K35" s="43"/>
      <c r="L35" s="44"/>
      <c r="M35" s="27"/>
      <c r="N35" s="27"/>
      <c r="O35" s="27"/>
      <c r="P35" s="27"/>
      <c r="Q35" s="27"/>
      <c r="R35" s="27"/>
      <c r="S35" s="27"/>
      <c r="T35" s="27"/>
      <c r="U35" s="28">
        <f t="shared" si="0"/>
        <v>0</v>
      </c>
      <c r="V35" s="29">
        <f t="shared" si="1"/>
        <v>0</v>
      </c>
    </row>
    <row r="36" spans="1:22" x14ac:dyDescent="0.45">
      <c r="A36" s="38"/>
      <c r="B36" s="38"/>
      <c r="C36" s="39"/>
      <c r="D36" s="39"/>
      <c r="E36" s="40"/>
      <c r="F36" s="41"/>
      <c r="G36" s="42"/>
      <c r="H36" s="42"/>
      <c r="I36" s="42"/>
      <c r="J36" s="42"/>
      <c r="K36" s="43"/>
      <c r="L36" s="44"/>
      <c r="M36" s="27"/>
      <c r="N36" s="27"/>
      <c r="O36" s="27"/>
      <c r="P36" s="27"/>
      <c r="Q36" s="27"/>
      <c r="R36" s="27"/>
      <c r="S36" s="27"/>
      <c r="T36" s="27"/>
      <c r="U36" s="28">
        <f t="shared" si="0"/>
        <v>0</v>
      </c>
      <c r="V36" s="29">
        <f t="shared" si="1"/>
        <v>0</v>
      </c>
    </row>
    <row r="37" spans="1:22" x14ac:dyDescent="0.45">
      <c r="A37" s="38"/>
      <c r="B37" s="38"/>
      <c r="C37" s="39"/>
      <c r="D37" s="39"/>
      <c r="E37" s="40"/>
      <c r="F37" s="41"/>
      <c r="G37" s="42"/>
      <c r="H37" s="42"/>
      <c r="I37" s="42"/>
      <c r="J37" s="42"/>
      <c r="K37" s="43"/>
      <c r="L37" s="44"/>
      <c r="M37" s="27"/>
      <c r="N37" s="27"/>
      <c r="O37" s="27"/>
      <c r="P37" s="27"/>
      <c r="Q37" s="27"/>
      <c r="R37" s="27"/>
      <c r="S37" s="27"/>
      <c r="T37" s="27"/>
      <c r="U37" s="28">
        <f t="shared" si="0"/>
        <v>0</v>
      </c>
      <c r="V37" s="29">
        <f t="shared" si="1"/>
        <v>0</v>
      </c>
    </row>
    <row r="38" spans="1:22" x14ac:dyDescent="0.45">
      <c r="A38" s="38"/>
      <c r="B38" s="38"/>
      <c r="C38" s="39"/>
      <c r="D38" s="39"/>
      <c r="E38" s="40"/>
      <c r="F38" s="41"/>
      <c r="G38" s="42"/>
      <c r="H38" s="42"/>
      <c r="I38" s="42"/>
      <c r="J38" s="42"/>
      <c r="K38" s="43"/>
      <c r="L38" s="44"/>
      <c r="M38" s="27"/>
      <c r="N38" s="27"/>
      <c r="O38" s="27"/>
      <c r="P38" s="27"/>
      <c r="Q38" s="27"/>
      <c r="R38" s="27"/>
      <c r="S38" s="27"/>
      <c r="T38" s="27"/>
      <c r="U38" s="28">
        <f t="shared" si="0"/>
        <v>0</v>
      </c>
      <c r="V38" s="29">
        <f t="shared" si="1"/>
        <v>0</v>
      </c>
    </row>
  </sheetData>
  <autoFilter ref="A8:V8" xr:uid="{444906A3-0C3B-49EF-B900-FA96CC186874}"/>
  <conditionalFormatting sqref="V9:V28">
    <cfRule type="cellIs" dxfId="7" priority="8" operator="lessThan">
      <formula>0</formula>
    </cfRule>
  </conditionalFormatting>
  <conditionalFormatting sqref="V9:V28">
    <cfRule type="expression" dxfId="6" priority="6">
      <formula>#REF!&lt;0</formula>
    </cfRule>
  </conditionalFormatting>
  <conditionalFormatting sqref="D9:D28">
    <cfRule type="expression" dxfId="5" priority="5">
      <formula>OR($D9&gt;2023,AND($D9&lt;2023,$D9&lt;&gt;""))</formula>
    </cfRule>
  </conditionalFormatting>
  <conditionalFormatting sqref="C9:C28">
    <cfRule type="expression" dxfId="4" priority="9">
      <formula>(#REF!&gt;1)</formula>
    </cfRule>
  </conditionalFormatting>
  <conditionalFormatting sqref="V29:V38">
    <cfRule type="cellIs" dxfId="3" priority="3" operator="lessThan">
      <formula>0</formula>
    </cfRule>
  </conditionalFormatting>
  <conditionalFormatting sqref="V29:V38">
    <cfRule type="expression" dxfId="2" priority="2">
      <formula>#REF!&lt;0</formula>
    </cfRule>
  </conditionalFormatting>
  <conditionalFormatting sqref="D29:D38">
    <cfRule type="expression" dxfId="1" priority="1">
      <formula>OR($D29&gt;2023,AND($D29&lt;2023,$D29&lt;&gt;""))</formula>
    </cfRule>
  </conditionalFormatting>
  <conditionalFormatting sqref="C29:C38">
    <cfRule type="expression" dxfId="0" priority="4">
      <formula>(#REF!&gt;1)</formula>
    </cfRule>
  </conditionalFormatting>
  <dataValidations count="3">
    <dataValidation type="list" allowBlank="1" showInputMessage="1" showErrorMessage="1" sqref="L9:L38" xr:uid="{04CB98CE-0776-4C67-8E41-5461102FD6AB}">
      <formula1>"N/A, FMR, Actual Rent"</formula1>
    </dataValidation>
    <dataValidation type="list" allowBlank="1" showInputMessage="1" showErrorMessage="1" sqref="E9:E38" xr:uid="{55E42390-BFFA-4DB6-890C-94C05FC4CDC5}">
      <formula1>"PH, TH, Joint TH &amp; PH-RRH, HMIS, SSO, TRA, PRA, SRA, S+C/SRO"</formula1>
    </dataValidation>
    <dataValidation allowBlank="1" showErrorMessage="1" sqref="A8:V8" xr:uid="{02A95106-A3A0-4AE7-B88E-B5CA2EF3FB92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8/15/2022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2022 GIW</vt:lpstr>
      <vt:lpstr>'FY 2022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</cp:lastModifiedBy>
  <dcterms:created xsi:type="dcterms:W3CDTF">2022-06-30T21:54:47Z</dcterms:created>
  <dcterms:modified xsi:type="dcterms:W3CDTF">2022-08-17T21:56:16Z</dcterms:modified>
</cp:coreProperties>
</file>