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E149C89F-0A4D-47C0-853D-9BA3D6871DDF}" xr6:coauthVersionLast="47" xr6:coauthVersionMax="47" xr10:uidLastSave="{00000000-0000-0000-0000-000000000000}"/>
  <bookViews>
    <workbookView xWindow="-98" yWindow="-98" windowWidth="25846" windowHeight="14941" xr2:uid="{EA104126-6D80-4F3C-BBEC-A3197C8599D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30" i="1" l="1"/>
  <c r="V21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<sst xmlns="http://schemas.openxmlformats.org/spreadsheetml/2006/main" count="243" uniqueCount="131">
  <si>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</si>
  <si>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</si>
  <si>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</si>
  <si>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</si>
  <si>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</si>
  <si>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</si>
  <si>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</si>
  <si>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</si>
  <si>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</si>
  <si>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</si>
  <si>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</si>
  <si>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</si>
  <si>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</si>
  <si>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</si>
  <si>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</si>
  <si>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</si>
  <si>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</si>
  <si>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</si>
  <si>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</si>
  <si>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</si>
  <si>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</si>
  <si>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</si>
  <si>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</si>
  <si>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</si>
  <si>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</si>
  <si>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</si>
  <si>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</si>
  <si>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</si>
  <si>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</si>
  <si>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</si>
  <si>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CA-502</t>
  </si>
  <si>
    <t xml:space="preserve">Alameda County  </t>
  </si>
  <si>
    <t>Alameda County Shelter Plus Care - PRA</t>
  </si>
  <si>
    <t>CA0083L9T022114</t>
  </si>
  <si>
    <t>PH</t>
  </si>
  <si>
    <t>FMR</t>
  </si>
  <si>
    <t/>
  </si>
  <si>
    <t>San Francisco</t>
  </si>
  <si>
    <t>Oakland, Berkeley/Alameda County CoC</t>
  </si>
  <si>
    <t>Alameda County</t>
  </si>
  <si>
    <t>Alameda County Shelter Plus Care - SRA</t>
  </si>
  <si>
    <t>CA0084L9T022114</t>
  </si>
  <si>
    <t>Alameda County Shelter Plus Care - TRA</t>
  </si>
  <si>
    <t>CA0085L9T022114</t>
  </si>
  <si>
    <t>APC Multi-Service Center</t>
  </si>
  <si>
    <t>CA0087L9T022114</t>
  </si>
  <si>
    <t>Bonita House, Inc.</t>
  </si>
  <si>
    <t>Channing Way Apartments</t>
  </si>
  <si>
    <t>CA0091L9T022114</t>
  </si>
  <si>
    <t>Resources for Community Development</t>
  </si>
  <si>
    <t>Concord House</t>
  </si>
  <si>
    <t>CA0092L9T022113</t>
  </si>
  <si>
    <t>Banyan House Transitional Housing Project</t>
  </si>
  <si>
    <t>CA0094L9T022114</t>
  </si>
  <si>
    <t>TH</t>
  </si>
  <si>
    <t>InHOUSE</t>
  </si>
  <si>
    <t>CA0101L9T022114</t>
  </si>
  <si>
    <t>Lorenzo Creek Consolidated</t>
  </si>
  <si>
    <t>CA0102L9T022114</t>
  </si>
  <si>
    <t>The City of Oakland</t>
  </si>
  <si>
    <t>Oakland Homeless Youth Housing Collaborative</t>
  </si>
  <si>
    <t>CA0106L9T022114</t>
  </si>
  <si>
    <t>Satellite Affordable Housing Associates</t>
  </si>
  <si>
    <t>Peter Babcock House &amp; Redwood Hill</t>
  </si>
  <si>
    <t>CA0109L9T022114</t>
  </si>
  <si>
    <t>Regent Street</t>
  </si>
  <si>
    <t>CA0111L9T022113</t>
  </si>
  <si>
    <t>City of Berkeley</t>
  </si>
  <si>
    <t>Supportive Housing Collaborative Project</t>
  </si>
  <si>
    <t>CA0116L9T022114</t>
  </si>
  <si>
    <t>Southern Alameda County Housing/Jobs Linkages Program</t>
  </si>
  <si>
    <t>CA0118L9T022114</t>
  </si>
  <si>
    <t>APC Consolidated PSH</t>
  </si>
  <si>
    <t>CA0119L9T022114</t>
  </si>
  <si>
    <t>Abode Services</t>
  </si>
  <si>
    <t>STAY Well Housing</t>
  </si>
  <si>
    <t>CA0120L9T022114</t>
  </si>
  <si>
    <t>LifeLong Medical Care</t>
  </si>
  <si>
    <t>Health, Housing and Integrated Services Network</t>
  </si>
  <si>
    <t>CA0122L9T022114</t>
  </si>
  <si>
    <t>Tri-City FESCO Bridgeway Apartments</t>
  </si>
  <si>
    <t>CA0125L9T022114</t>
  </si>
  <si>
    <t>Fred Finch Youth Center</t>
  </si>
  <si>
    <t>Turning Point</t>
  </si>
  <si>
    <t>CA0126L9T022114</t>
  </si>
  <si>
    <t>Alameda County Shelter Plus Care - SRO</t>
  </si>
  <si>
    <t>CA0747L9T022113</t>
  </si>
  <si>
    <t>Alameda County Allied Housing Program</t>
  </si>
  <si>
    <t>Carmen Avenue Apartments</t>
  </si>
  <si>
    <t>CA0748L9T022112</t>
  </si>
  <si>
    <t>COACH Project</t>
  </si>
  <si>
    <t>CA0749L9T022112</t>
  </si>
  <si>
    <t>Oakland PATH Re-Housing Initiative</t>
  </si>
  <si>
    <t>CA0953L9T022110</t>
  </si>
  <si>
    <t>Impact</t>
  </si>
  <si>
    <t>CA1063L9T022109</t>
  </si>
  <si>
    <t>Welcome Home Full Consolidation</t>
  </si>
  <si>
    <t>CA1151L9T022110</t>
  </si>
  <si>
    <t>Alameda County Behavioral Health Care Services</t>
  </si>
  <si>
    <t>Laguna Commons Rental Assistance Program (RAP)</t>
  </si>
  <si>
    <t>CA1171L9T022106</t>
  </si>
  <si>
    <t>North County Family Rapid Rehousing Collaborative</t>
  </si>
  <si>
    <t>CA1270L9T022107</t>
  </si>
  <si>
    <t>Welcome Home San Leandro</t>
  </si>
  <si>
    <t>CA1298L9T022107</t>
  </si>
  <si>
    <t>North County Homeless Youth Rapid Rehousing</t>
  </si>
  <si>
    <t>CA1465L9T022106</t>
  </si>
  <si>
    <t>Cornerstone Community Development</t>
  </si>
  <si>
    <t>Bessie Coleman Court  Permanent Supportive Housing</t>
  </si>
  <si>
    <t>CA1467L9T022106</t>
  </si>
  <si>
    <t>Homes for Wellness</t>
  </si>
  <si>
    <t>CA1468L9T022106</t>
  </si>
  <si>
    <t>Alameda County CES</t>
  </si>
  <si>
    <t>CA1539L9T022105</t>
  </si>
  <si>
    <t>SSO</t>
  </si>
  <si>
    <t>Matilda Cleveland Families in Transition TH/RRH</t>
  </si>
  <si>
    <t>CA1643L9T022104</t>
  </si>
  <si>
    <t>Joint TH &amp; PH-RRH</t>
  </si>
  <si>
    <t>Housing Fast Support Network TH/RRH</t>
  </si>
  <si>
    <t>CA1736L9T022103</t>
  </si>
  <si>
    <t>Alameda County Domestic Violence SSO CES Project</t>
  </si>
  <si>
    <t>CA1738D9T022103</t>
  </si>
  <si>
    <t>Ruby's Place</t>
  </si>
  <si>
    <t>Rapid Re-Housing for Victims of Domestic Violence Renewal</t>
  </si>
  <si>
    <t>CA1828D9T022102</t>
  </si>
  <si>
    <t>Rapid Re-Housing for Transition Age Survivors of Domestic Violence</t>
  </si>
  <si>
    <t>CA1971D9T022100</t>
  </si>
  <si>
    <t>Alameda County Health Care Services Agency</t>
  </si>
  <si>
    <t>DV CES</t>
  </si>
  <si>
    <t>CA1972D9T022100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</si>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</sst>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Fill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4" fontId="4" fillId="5" borderId="4" xfId="0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9E0F7E83-6B5A-4A9D-B378-AB794706F458}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614B-449F-4EB8-AAE6-86D06D39A4FB}">
  <sheetPr codeName="Sheet20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38944780</v>
      </c>
      <c r="C5" s="7"/>
      <c r="D5" s="7"/>
      <c r="E5" s="7"/>
      <c r="F5" s="7"/>
      <c r="G5" s="8"/>
      <c r="V5" s="27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9" t="s">
        <v>31</v>
      </c>
      <c r="B9" s="29" t="s">
        <v>32</v>
      </c>
      <c r="C9" s="28" t="s">
        <v>33</v>
      </c>
      <c r="D9" s="28">
        <v>2023</v>
      </c>
      <c r="E9" s="30" t="s">
        <v>34</v>
      </c>
      <c r="F9" s="31">
        <v>0</v>
      </c>
      <c r="G9" s="32">
        <v>459168</v>
      </c>
      <c r="H9" s="32">
        <v>0</v>
      </c>
      <c r="I9" s="32">
        <v>0</v>
      </c>
      <c r="J9" s="32">
        <v>0</v>
      </c>
      <c r="K9" s="33">
        <v>19996</v>
      </c>
      <c r="L9" s="34" t="s">
        <v>35</v>
      </c>
      <c r="M9" s="35">
        <v>0</v>
      </c>
      <c r="N9" s="35">
        <v>0</v>
      </c>
      <c r="O9" s="35">
        <v>0</v>
      </c>
      <c r="P9" s="35">
        <v>6</v>
      </c>
      <c r="Q9" s="35">
        <v>7</v>
      </c>
      <c r="R9" s="35">
        <v>1</v>
      </c>
      <c r="S9" s="35">
        <v>0</v>
      </c>
      <c r="T9" s="35">
        <v>0</v>
      </c>
      <c r="U9" s="36">
        <f t="shared" ref="U9:U56" si="0">SUM(M9:T9)</f>
        <v>14</v>
      </c>
      <c r="V9" s="46">
        <f t="shared" ref="V9:V56" si="1">SUM(F9:K9)</f>
        <v>479164</v>
      </c>
    </row>
    <row r="10" spans="1:22" x14ac:dyDescent="0.45">
      <c r="A10" s="29" t="s">
        <v>31</v>
      </c>
      <c r="B10" s="29" t="s">
        <v>40</v>
      </c>
      <c r="C10" s="28" t="s">
        <v>41</v>
      </c>
      <c r="D10" s="28">
        <v>2023</v>
      </c>
      <c r="E10" s="30" t="s">
        <v>34</v>
      </c>
      <c r="F10" s="31">
        <v>0</v>
      </c>
      <c r="G10" s="31">
        <v>1305768</v>
      </c>
      <c r="H10" s="31">
        <v>0</v>
      </c>
      <c r="I10" s="31">
        <v>0</v>
      </c>
      <c r="J10" s="32">
        <v>0</v>
      </c>
      <c r="K10" s="33">
        <v>69752</v>
      </c>
      <c r="L10" s="34" t="s">
        <v>35</v>
      </c>
      <c r="M10" s="35">
        <v>0</v>
      </c>
      <c r="N10" s="35">
        <v>2</v>
      </c>
      <c r="O10" s="35">
        <v>24</v>
      </c>
      <c r="P10" s="35">
        <v>19</v>
      </c>
      <c r="Q10" s="35">
        <v>6</v>
      </c>
      <c r="R10" s="35">
        <v>0</v>
      </c>
      <c r="S10" s="35">
        <v>0</v>
      </c>
      <c r="T10" s="35">
        <v>0</v>
      </c>
      <c r="U10" s="36">
        <f t="shared" si="0"/>
        <v>51</v>
      </c>
      <c r="V10" s="46">
        <f t="shared" si="1"/>
        <v>1375520</v>
      </c>
    </row>
    <row r="11" spans="1:22" x14ac:dyDescent="0.45">
      <c r="A11" s="29" t="s">
        <v>31</v>
      </c>
      <c r="B11" s="29" t="s">
        <v>42</v>
      </c>
      <c r="C11" s="28" t="s">
        <v>43</v>
      </c>
      <c r="D11" s="28">
        <v>2023</v>
      </c>
      <c r="E11" s="30" t="s">
        <v>34</v>
      </c>
      <c r="F11" s="31">
        <v>0</v>
      </c>
      <c r="G11" s="32">
        <v>6786408</v>
      </c>
      <c r="H11" s="32">
        <v>138904</v>
      </c>
      <c r="I11" s="32">
        <v>0</v>
      </c>
      <c r="J11" s="32">
        <v>10800</v>
      </c>
      <c r="K11" s="33">
        <v>298538</v>
      </c>
      <c r="L11" s="34" t="s">
        <v>35</v>
      </c>
      <c r="M11" s="35">
        <v>0</v>
      </c>
      <c r="N11" s="35">
        <v>10</v>
      </c>
      <c r="O11" s="35">
        <v>140</v>
      </c>
      <c r="P11" s="35">
        <v>69</v>
      </c>
      <c r="Q11" s="35">
        <v>29</v>
      </c>
      <c r="R11" s="35">
        <v>13</v>
      </c>
      <c r="S11" s="35">
        <v>0</v>
      </c>
      <c r="T11" s="35">
        <v>0</v>
      </c>
      <c r="U11" s="36">
        <f t="shared" si="0"/>
        <v>261</v>
      </c>
      <c r="V11" s="46">
        <f t="shared" si="1"/>
        <v>7234650</v>
      </c>
    </row>
    <row r="12" spans="1:22" x14ac:dyDescent="0.45">
      <c r="A12" s="29" t="s">
        <v>31</v>
      </c>
      <c r="B12" s="29" t="s">
        <v>44</v>
      </c>
      <c r="C12" s="28" t="s">
        <v>45</v>
      </c>
      <c r="D12" s="28">
        <v>2023</v>
      </c>
      <c r="E12" s="30" t="s">
        <v>34</v>
      </c>
      <c r="F12" s="31">
        <v>0</v>
      </c>
      <c r="G12" s="31">
        <v>0</v>
      </c>
      <c r="H12" s="31">
        <v>1018470</v>
      </c>
      <c r="I12" s="31">
        <v>0</v>
      </c>
      <c r="J12" s="32">
        <v>20000</v>
      </c>
      <c r="K12" s="33">
        <v>72622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46">
        <f t="shared" si="1"/>
        <v>1111092</v>
      </c>
    </row>
    <row r="13" spans="1:22" x14ac:dyDescent="0.45">
      <c r="A13" s="29" t="s">
        <v>46</v>
      </c>
      <c r="B13" s="29" t="s">
        <v>47</v>
      </c>
      <c r="C13" s="28" t="s">
        <v>48</v>
      </c>
      <c r="D13" s="28">
        <v>2023</v>
      </c>
      <c r="E13" s="30" t="s">
        <v>34</v>
      </c>
      <c r="F13" s="31">
        <v>0</v>
      </c>
      <c r="G13" s="31">
        <v>0</v>
      </c>
      <c r="H13" s="31">
        <v>21423</v>
      </c>
      <c r="I13" s="31">
        <v>18305</v>
      </c>
      <c r="J13" s="32">
        <v>0</v>
      </c>
      <c r="K13" s="33">
        <v>2205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46">
        <f t="shared" si="1"/>
        <v>41933</v>
      </c>
    </row>
    <row r="14" spans="1:22" x14ac:dyDescent="0.45">
      <c r="A14" s="29" t="s">
        <v>49</v>
      </c>
      <c r="B14" s="29" t="s">
        <v>50</v>
      </c>
      <c r="C14" s="28" t="s">
        <v>51</v>
      </c>
      <c r="D14" s="28">
        <v>2023</v>
      </c>
      <c r="E14" s="30" t="s">
        <v>34</v>
      </c>
      <c r="F14" s="31">
        <v>0</v>
      </c>
      <c r="G14" s="31">
        <v>0</v>
      </c>
      <c r="H14" s="31">
        <v>32001</v>
      </c>
      <c r="I14" s="31">
        <v>63263</v>
      </c>
      <c r="J14" s="32">
        <v>0</v>
      </c>
      <c r="K14" s="33">
        <v>4679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46">
        <f t="shared" si="1"/>
        <v>99943</v>
      </c>
    </row>
    <row r="15" spans="1:22" x14ac:dyDescent="0.45">
      <c r="A15" s="29" t="s">
        <v>31</v>
      </c>
      <c r="B15" s="29" t="s">
        <v>52</v>
      </c>
      <c r="C15" s="28" t="s">
        <v>53</v>
      </c>
      <c r="D15" s="28">
        <v>2023</v>
      </c>
      <c r="E15" s="30" t="s">
        <v>54</v>
      </c>
      <c r="F15" s="31">
        <v>0</v>
      </c>
      <c r="G15" s="31">
        <v>0</v>
      </c>
      <c r="H15" s="31">
        <v>45000</v>
      </c>
      <c r="I15" s="31">
        <v>31000</v>
      </c>
      <c r="J15" s="32">
        <v>0</v>
      </c>
      <c r="K15" s="33">
        <v>5320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46">
        <f t="shared" si="1"/>
        <v>81320</v>
      </c>
    </row>
    <row r="16" spans="1:22" x14ac:dyDescent="0.45">
      <c r="A16" s="29" t="s">
        <v>31</v>
      </c>
      <c r="B16" s="29" t="s">
        <v>55</v>
      </c>
      <c r="C16" s="28" t="s">
        <v>56</v>
      </c>
      <c r="D16" s="28">
        <v>2023</v>
      </c>
      <c r="E16" s="30" t="s">
        <v>17</v>
      </c>
      <c r="F16" s="31">
        <v>0</v>
      </c>
      <c r="G16" s="31">
        <v>0</v>
      </c>
      <c r="H16" s="31">
        <v>0</v>
      </c>
      <c r="I16" s="31">
        <v>0</v>
      </c>
      <c r="J16" s="32">
        <v>366269</v>
      </c>
      <c r="K16" s="33">
        <v>25638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46">
        <f t="shared" si="1"/>
        <v>391907</v>
      </c>
    </row>
    <row r="17" spans="1:22" x14ac:dyDescent="0.45">
      <c r="A17" s="29" t="s">
        <v>31</v>
      </c>
      <c r="B17" s="29" t="s">
        <v>57</v>
      </c>
      <c r="C17" s="28" t="s">
        <v>58</v>
      </c>
      <c r="D17" s="28">
        <v>2023</v>
      </c>
      <c r="E17" s="30" t="s">
        <v>34</v>
      </c>
      <c r="F17" s="31">
        <v>0</v>
      </c>
      <c r="G17" s="31">
        <v>225432</v>
      </c>
      <c r="H17" s="31">
        <v>71757</v>
      </c>
      <c r="I17" s="31">
        <v>0</v>
      </c>
      <c r="J17" s="32">
        <v>0</v>
      </c>
      <c r="K17" s="33">
        <v>14964</v>
      </c>
      <c r="L17" s="34" t="s">
        <v>35</v>
      </c>
      <c r="M17" s="35">
        <v>0</v>
      </c>
      <c r="N17" s="35">
        <v>0</v>
      </c>
      <c r="O17" s="35">
        <v>4</v>
      </c>
      <c r="P17" s="35">
        <v>5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9</v>
      </c>
      <c r="V17" s="46">
        <f t="shared" si="1"/>
        <v>312153</v>
      </c>
    </row>
    <row r="18" spans="1:22" x14ac:dyDescent="0.45">
      <c r="A18" s="29" t="s">
        <v>59</v>
      </c>
      <c r="B18" s="29" t="s">
        <v>60</v>
      </c>
      <c r="C18" s="28" t="s">
        <v>61</v>
      </c>
      <c r="D18" s="28">
        <v>2023</v>
      </c>
      <c r="E18" s="30" t="s">
        <v>54</v>
      </c>
      <c r="F18" s="31">
        <v>115500</v>
      </c>
      <c r="G18" s="31">
        <v>0</v>
      </c>
      <c r="H18" s="31">
        <v>355423</v>
      </c>
      <c r="I18" s="31">
        <v>184002</v>
      </c>
      <c r="J18" s="32">
        <v>11675</v>
      </c>
      <c r="K18" s="33">
        <v>46495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46">
        <f t="shared" si="1"/>
        <v>713095</v>
      </c>
    </row>
    <row r="19" spans="1:22" x14ac:dyDescent="0.45">
      <c r="A19" s="29" t="s">
        <v>62</v>
      </c>
      <c r="B19" s="29" t="s">
        <v>63</v>
      </c>
      <c r="C19" s="28" t="s">
        <v>64</v>
      </c>
      <c r="D19" s="28">
        <v>2023</v>
      </c>
      <c r="E19" s="30" t="s">
        <v>34</v>
      </c>
      <c r="F19" s="31">
        <v>0</v>
      </c>
      <c r="G19" s="31">
        <v>0</v>
      </c>
      <c r="H19" s="31">
        <v>78770</v>
      </c>
      <c r="I19" s="31">
        <v>0</v>
      </c>
      <c r="J19" s="32">
        <v>3000</v>
      </c>
      <c r="K19" s="33">
        <v>8177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46">
        <f t="shared" si="1"/>
        <v>89947</v>
      </c>
    </row>
    <row r="20" spans="1:22" x14ac:dyDescent="0.45">
      <c r="A20" s="29" t="s">
        <v>49</v>
      </c>
      <c r="B20" s="29" t="s">
        <v>65</v>
      </c>
      <c r="C20" s="28" t="s">
        <v>66</v>
      </c>
      <c r="D20" s="28">
        <v>2023</v>
      </c>
      <c r="E20" s="30" t="s">
        <v>34</v>
      </c>
      <c r="F20" s="31">
        <v>0</v>
      </c>
      <c r="G20" s="31">
        <v>0</v>
      </c>
      <c r="H20" s="31">
        <v>38500</v>
      </c>
      <c r="I20" s="31">
        <v>31817</v>
      </c>
      <c r="J20" s="32">
        <v>0</v>
      </c>
      <c r="K20" s="33">
        <v>2000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46">
        <f t="shared" si="1"/>
        <v>72317</v>
      </c>
    </row>
    <row r="21" spans="1:22" x14ac:dyDescent="0.45">
      <c r="A21" s="29" t="s">
        <v>67</v>
      </c>
      <c r="B21" s="29" t="s">
        <v>68</v>
      </c>
      <c r="C21" s="28" t="s">
        <v>69</v>
      </c>
      <c r="D21" s="28">
        <v>2023</v>
      </c>
      <c r="E21" s="30" t="s">
        <v>34</v>
      </c>
      <c r="F21" s="31">
        <v>0</v>
      </c>
      <c r="G21" s="31">
        <v>3591471</v>
      </c>
      <c r="H21" s="31">
        <v>0</v>
      </c>
      <c r="I21" s="31">
        <v>0</v>
      </c>
      <c r="J21" s="32">
        <v>0</v>
      </c>
      <c r="K21" s="33">
        <v>357550</v>
      </c>
      <c r="L21" s="34" t="s">
        <v>130</v>
      </c>
      <c r="M21" s="35">
        <v>22</v>
      </c>
      <c r="N21" s="35">
        <v>8</v>
      </c>
      <c r="O21" s="35">
        <v>103</v>
      </c>
      <c r="P21" s="35">
        <v>18</v>
      </c>
      <c r="Q21" s="35">
        <v>13</v>
      </c>
      <c r="R21" s="35">
        <v>2</v>
      </c>
      <c r="S21" s="35">
        <v>0</v>
      </c>
      <c r="T21" s="35">
        <v>0</v>
      </c>
      <c r="U21" s="36">
        <f t="shared" si="0"/>
        <v>166</v>
      </c>
      <c r="V21" s="46">
        <f t="shared" si="1"/>
        <v>3949021</v>
      </c>
    </row>
    <row r="22" spans="1:22" x14ac:dyDescent="0.45">
      <c r="A22" s="29" t="s">
        <v>31</v>
      </c>
      <c r="B22" s="29" t="s">
        <v>70</v>
      </c>
      <c r="C22" s="28" t="s">
        <v>71</v>
      </c>
      <c r="D22" s="28">
        <v>2023</v>
      </c>
      <c r="E22" s="30" t="s">
        <v>34</v>
      </c>
      <c r="F22" s="31">
        <v>0</v>
      </c>
      <c r="G22" s="31">
        <v>990528</v>
      </c>
      <c r="H22" s="31">
        <v>366924</v>
      </c>
      <c r="I22" s="31">
        <v>0</v>
      </c>
      <c r="J22" s="32">
        <v>0</v>
      </c>
      <c r="K22" s="33">
        <v>47862</v>
      </c>
      <c r="L22" s="34" t="s">
        <v>35</v>
      </c>
      <c r="M22" s="35">
        <v>0</v>
      </c>
      <c r="N22" s="35">
        <v>1</v>
      </c>
      <c r="O22" s="35">
        <v>27</v>
      </c>
      <c r="P22" s="35">
        <v>7</v>
      </c>
      <c r="Q22" s="35">
        <v>5</v>
      </c>
      <c r="R22" s="35">
        <v>0</v>
      </c>
      <c r="S22" s="35">
        <v>0</v>
      </c>
      <c r="T22" s="35">
        <v>0</v>
      </c>
      <c r="U22" s="36">
        <f t="shared" si="0"/>
        <v>40</v>
      </c>
      <c r="V22" s="46">
        <f t="shared" si="1"/>
        <v>1405314</v>
      </c>
    </row>
    <row r="23" spans="1:22" x14ac:dyDescent="0.45">
      <c r="A23" s="29" t="s">
        <v>31</v>
      </c>
      <c r="B23" s="29" t="s">
        <v>72</v>
      </c>
      <c r="C23" s="28" t="s">
        <v>73</v>
      </c>
      <c r="D23" s="28">
        <v>2023</v>
      </c>
      <c r="E23" s="30" t="s">
        <v>34</v>
      </c>
      <c r="F23" s="31">
        <v>0</v>
      </c>
      <c r="G23" s="31">
        <v>0</v>
      </c>
      <c r="H23" s="31">
        <v>0</v>
      </c>
      <c r="I23" s="31">
        <v>373687</v>
      </c>
      <c r="J23" s="32">
        <v>0</v>
      </c>
      <c r="K23" s="33">
        <v>37368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46">
        <f t="shared" si="1"/>
        <v>411055</v>
      </c>
    </row>
    <row r="24" spans="1:22" x14ac:dyDescent="0.45">
      <c r="A24" s="29" t="s">
        <v>74</v>
      </c>
      <c r="B24" s="29" t="s">
        <v>75</v>
      </c>
      <c r="C24" s="28" t="s">
        <v>76</v>
      </c>
      <c r="D24" s="28">
        <v>2023</v>
      </c>
      <c r="E24" s="30" t="s">
        <v>34</v>
      </c>
      <c r="F24" s="31">
        <v>736964</v>
      </c>
      <c r="G24" s="31">
        <v>0</v>
      </c>
      <c r="H24" s="31">
        <v>99236</v>
      </c>
      <c r="I24" s="31">
        <v>0</v>
      </c>
      <c r="J24" s="32">
        <v>0</v>
      </c>
      <c r="K24" s="33">
        <v>34578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46">
        <f t="shared" si="1"/>
        <v>870778</v>
      </c>
    </row>
    <row r="25" spans="1:22" x14ac:dyDescent="0.45">
      <c r="A25" s="29" t="s">
        <v>77</v>
      </c>
      <c r="B25" s="29" t="s">
        <v>78</v>
      </c>
      <c r="C25" s="28" t="s">
        <v>79</v>
      </c>
      <c r="D25" s="28">
        <v>2023</v>
      </c>
      <c r="E25" s="30" t="s">
        <v>34</v>
      </c>
      <c r="F25" s="31">
        <v>0</v>
      </c>
      <c r="G25" s="31">
        <v>0</v>
      </c>
      <c r="H25" s="31">
        <v>513713</v>
      </c>
      <c r="I25" s="31">
        <v>0</v>
      </c>
      <c r="J25" s="32">
        <v>0</v>
      </c>
      <c r="K25" s="33">
        <v>35959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46">
        <f t="shared" si="1"/>
        <v>549672</v>
      </c>
    </row>
    <row r="26" spans="1:22" x14ac:dyDescent="0.45">
      <c r="A26" s="29" t="s">
        <v>31</v>
      </c>
      <c r="B26" s="29" t="s">
        <v>80</v>
      </c>
      <c r="C26" s="28" t="s">
        <v>81</v>
      </c>
      <c r="D26" s="28">
        <v>2023</v>
      </c>
      <c r="E26" s="30" t="s">
        <v>34</v>
      </c>
      <c r="F26" s="31">
        <v>0</v>
      </c>
      <c r="G26" s="31">
        <v>0</v>
      </c>
      <c r="H26" s="31">
        <v>40162</v>
      </c>
      <c r="I26" s="31">
        <v>0</v>
      </c>
      <c r="J26" s="32">
        <v>0</v>
      </c>
      <c r="K26" s="33">
        <v>2811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46">
        <f t="shared" si="1"/>
        <v>42973</v>
      </c>
    </row>
    <row r="27" spans="1:22" x14ac:dyDescent="0.45">
      <c r="A27" s="29" t="s">
        <v>82</v>
      </c>
      <c r="B27" s="29" t="s">
        <v>83</v>
      </c>
      <c r="C27" s="28" t="s">
        <v>84</v>
      </c>
      <c r="D27" s="28">
        <v>2023</v>
      </c>
      <c r="E27" s="30" t="s">
        <v>54</v>
      </c>
      <c r="F27" s="31">
        <v>0</v>
      </c>
      <c r="G27" s="31">
        <v>0</v>
      </c>
      <c r="H27" s="31">
        <v>249540</v>
      </c>
      <c r="I27" s="31">
        <v>127442</v>
      </c>
      <c r="J27" s="32">
        <v>10488</v>
      </c>
      <c r="K27" s="33">
        <v>35109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46">
        <f t="shared" si="1"/>
        <v>422579</v>
      </c>
    </row>
    <row r="28" spans="1:22" x14ac:dyDescent="0.45">
      <c r="A28" s="29" t="s">
        <v>31</v>
      </c>
      <c r="B28" s="29" t="s">
        <v>85</v>
      </c>
      <c r="C28" s="28" t="s">
        <v>86</v>
      </c>
      <c r="D28" s="28">
        <v>2023</v>
      </c>
      <c r="E28" s="30" t="s">
        <v>34</v>
      </c>
      <c r="F28" s="31">
        <v>0</v>
      </c>
      <c r="G28" s="31">
        <v>637008</v>
      </c>
      <c r="H28" s="31">
        <v>0</v>
      </c>
      <c r="I28" s="31">
        <v>0</v>
      </c>
      <c r="J28" s="32">
        <v>0</v>
      </c>
      <c r="K28" s="33">
        <v>33156</v>
      </c>
      <c r="L28" s="34" t="s">
        <v>35</v>
      </c>
      <c r="M28" s="35">
        <v>46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46</v>
      </c>
      <c r="V28" s="46">
        <f t="shared" si="1"/>
        <v>670164</v>
      </c>
    </row>
    <row r="29" spans="1:22" x14ac:dyDescent="0.45">
      <c r="A29" s="29" t="s">
        <v>87</v>
      </c>
      <c r="B29" s="29" t="s">
        <v>88</v>
      </c>
      <c r="C29" s="28" t="s">
        <v>89</v>
      </c>
      <c r="D29" s="28">
        <v>2023</v>
      </c>
      <c r="E29" s="30" t="s">
        <v>34</v>
      </c>
      <c r="F29" s="31">
        <v>0</v>
      </c>
      <c r="G29" s="31">
        <v>0</v>
      </c>
      <c r="H29" s="31">
        <v>33800</v>
      </c>
      <c r="I29" s="31">
        <v>0</v>
      </c>
      <c r="J29" s="32">
        <v>0</v>
      </c>
      <c r="K29" s="33">
        <v>2366</v>
      </c>
      <c r="L29" s="34" t="s">
        <v>36</v>
      </c>
      <c r="M29" s="35"/>
      <c r="N29" s="35"/>
      <c r="O29" s="35"/>
      <c r="P29" s="35"/>
      <c r="Q29" s="35"/>
      <c r="R29" s="35"/>
      <c r="S29" s="35"/>
      <c r="T29" s="35" t="s">
        <v>36</v>
      </c>
      <c r="U29" s="36">
        <f t="shared" si="0"/>
        <v>0</v>
      </c>
      <c r="V29" s="46">
        <f t="shared" si="1"/>
        <v>36166</v>
      </c>
    </row>
    <row r="30" spans="1:22" x14ac:dyDescent="0.45">
      <c r="A30" s="29" t="s">
        <v>67</v>
      </c>
      <c r="B30" s="29" t="s">
        <v>90</v>
      </c>
      <c r="C30" s="28" t="s">
        <v>91</v>
      </c>
      <c r="D30" s="28">
        <v>2023</v>
      </c>
      <c r="E30" s="30" t="s">
        <v>34</v>
      </c>
      <c r="F30" s="31">
        <v>0</v>
      </c>
      <c r="G30" s="31">
        <v>1846954.8</v>
      </c>
      <c r="H30" s="31">
        <v>275742</v>
      </c>
      <c r="I30" s="31">
        <v>0</v>
      </c>
      <c r="J30" s="32">
        <v>0</v>
      </c>
      <c r="K30" s="33">
        <v>205217.2</v>
      </c>
      <c r="L30" s="34" t="s">
        <v>130</v>
      </c>
      <c r="M30" s="35">
        <v>2</v>
      </c>
      <c r="N30" s="35">
        <v>1</v>
      </c>
      <c r="O30" s="35">
        <v>78</v>
      </c>
      <c r="P30" s="35">
        <v>5</v>
      </c>
      <c r="Q30" s="35">
        <v>0</v>
      </c>
      <c r="R30" s="35">
        <v>0</v>
      </c>
      <c r="S30" s="35">
        <v>0</v>
      </c>
      <c r="T30" s="35">
        <v>0</v>
      </c>
      <c r="U30" s="36">
        <f t="shared" si="0"/>
        <v>86</v>
      </c>
      <c r="V30" s="46">
        <f t="shared" si="1"/>
        <v>2327914</v>
      </c>
    </row>
    <row r="31" spans="1:22" x14ac:dyDescent="0.45">
      <c r="A31" s="29" t="s">
        <v>74</v>
      </c>
      <c r="B31" s="29" t="s">
        <v>92</v>
      </c>
      <c r="C31" s="28" t="s">
        <v>93</v>
      </c>
      <c r="D31" s="28">
        <v>2023</v>
      </c>
      <c r="E31" s="30" t="s">
        <v>34</v>
      </c>
      <c r="F31" s="31">
        <v>601336</v>
      </c>
      <c r="G31" s="31">
        <v>0</v>
      </c>
      <c r="H31" s="31">
        <v>63040</v>
      </c>
      <c r="I31" s="31">
        <v>0</v>
      </c>
      <c r="J31" s="32">
        <v>0</v>
      </c>
      <c r="K31" s="33">
        <v>27597</v>
      </c>
      <c r="L31" s="34" t="s">
        <v>36</v>
      </c>
      <c r="M31" s="35"/>
      <c r="N31" s="35"/>
      <c r="O31" s="35"/>
      <c r="P31" s="35"/>
      <c r="Q31" s="35"/>
      <c r="R31" s="35"/>
      <c r="S31" s="35"/>
      <c r="T31" s="35" t="s">
        <v>36</v>
      </c>
      <c r="U31" s="36">
        <f t="shared" si="0"/>
        <v>0</v>
      </c>
      <c r="V31" s="46">
        <f t="shared" si="1"/>
        <v>691973</v>
      </c>
    </row>
    <row r="32" spans="1:22" x14ac:dyDescent="0.45">
      <c r="A32" s="29" t="s">
        <v>74</v>
      </c>
      <c r="B32" s="29" t="s">
        <v>94</v>
      </c>
      <c r="C32" s="28" t="s">
        <v>95</v>
      </c>
      <c r="D32" s="28">
        <v>2023</v>
      </c>
      <c r="E32" s="30" t="s">
        <v>34</v>
      </c>
      <c r="F32" s="31">
        <v>1178617</v>
      </c>
      <c r="G32" s="31">
        <v>0</v>
      </c>
      <c r="H32" s="31">
        <v>162175</v>
      </c>
      <c r="I32" s="31">
        <v>0</v>
      </c>
      <c r="J32" s="32">
        <v>0</v>
      </c>
      <c r="K32" s="33">
        <v>56792</v>
      </c>
      <c r="L32" s="34" t="s">
        <v>36</v>
      </c>
      <c r="M32" s="35"/>
      <c r="N32" s="35"/>
      <c r="O32" s="35"/>
      <c r="P32" s="35"/>
      <c r="Q32" s="35"/>
      <c r="R32" s="35"/>
      <c r="S32" s="35"/>
      <c r="T32" s="35" t="s">
        <v>36</v>
      </c>
      <c r="U32" s="36">
        <f t="shared" si="0"/>
        <v>0</v>
      </c>
      <c r="V32" s="46">
        <f t="shared" si="1"/>
        <v>1397584</v>
      </c>
    </row>
    <row r="33" spans="1:22" x14ac:dyDescent="0.45">
      <c r="A33" s="29" t="s">
        <v>31</v>
      </c>
      <c r="B33" s="29" t="s">
        <v>96</v>
      </c>
      <c r="C33" s="28" t="s">
        <v>97</v>
      </c>
      <c r="D33" s="28">
        <v>2023</v>
      </c>
      <c r="E33" s="30" t="s">
        <v>34</v>
      </c>
      <c r="F33" s="31">
        <v>0</v>
      </c>
      <c r="G33" s="31">
        <v>2921064</v>
      </c>
      <c r="H33" s="31">
        <v>273389</v>
      </c>
      <c r="I33" s="31">
        <v>0</v>
      </c>
      <c r="J33" s="32">
        <v>0</v>
      </c>
      <c r="K33" s="33">
        <v>147663</v>
      </c>
      <c r="L33" s="34" t="s">
        <v>35</v>
      </c>
      <c r="M33" s="35">
        <v>0</v>
      </c>
      <c r="N33" s="35">
        <v>10</v>
      </c>
      <c r="O33" s="35">
        <v>123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6">
        <f t="shared" si="0"/>
        <v>133</v>
      </c>
      <c r="V33" s="46">
        <f t="shared" si="1"/>
        <v>3342116</v>
      </c>
    </row>
    <row r="34" spans="1:22" x14ac:dyDescent="0.45">
      <c r="A34" s="29" t="s">
        <v>98</v>
      </c>
      <c r="B34" s="29" t="s">
        <v>99</v>
      </c>
      <c r="C34" s="28" t="s">
        <v>100</v>
      </c>
      <c r="D34" s="28">
        <v>2023</v>
      </c>
      <c r="E34" s="30" t="s">
        <v>34</v>
      </c>
      <c r="F34" s="31">
        <v>0</v>
      </c>
      <c r="G34" s="31">
        <v>162816</v>
      </c>
      <c r="H34" s="31">
        <v>13288</v>
      </c>
      <c r="I34" s="31">
        <v>0</v>
      </c>
      <c r="J34" s="32">
        <v>0</v>
      </c>
      <c r="K34" s="33">
        <v>8208</v>
      </c>
      <c r="L34" s="34" t="s">
        <v>35</v>
      </c>
      <c r="M34" s="35">
        <v>0</v>
      </c>
      <c r="N34" s="35">
        <v>4</v>
      </c>
      <c r="O34" s="35">
        <v>4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6">
        <f t="shared" si="0"/>
        <v>8</v>
      </c>
      <c r="V34" s="46">
        <f t="shared" si="1"/>
        <v>184312</v>
      </c>
    </row>
    <row r="35" spans="1:22" x14ac:dyDescent="0.45">
      <c r="A35" s="29" t="s">
        <v>59</v>
      </c>
      <c r="B35" s="29" t="s">
        <v>101</v>
      </c>
      <c r="C35" s="28" t="s">
        <v>102</v>
      </c>
      <c r="D35" s="28">
        <v>2023</v>
      </c>
      <c r="E35" s="30" t="s">
        <v>34</v>
      </c>
      <c r="F35" s="31">
        <v>0</v>
      </c>
      <c r="G35" s="31">
        <v>568800</v>
      </c>
      <c r="H35" s="31">
        <v>201766</v>
      </c>
      <c r="I35" s="31">
        <v>0</v>
      </c>
      <c r="J35" s="32">
        <v>0</v>
      </c>
      <c r="K35" s="33">
        <v>77057</v>
      </c>
      <c r="L35" s="34" t="s">
        <v>35</v>
      </c>
      <c r="M35" s="35">
        <v>0</v>
      </c>
      <c r="N35" s="35">
        <v>0</v>
      </c>
      <c r="O35" s="35">
        <v>8</v>
      </c>
      <c r="P35" s="35">
        <v>13</v>
      </c>
      <c r="Q35" s="35">
        <v>1</v>
      </c>
      <c r="R35" s="35">
        <v>0</v>
      </c>
      <c r="S35" s="35">
        <v>0</v>
      </c>
      <c r="T35" s="35">
        <v>0</v>
      </c>
      <c r="U35" s="36">
        <f t="shared" si="0"/>
        <v>22</v>
      </c>
      <c r="V35" s="46">
        <f t="shared" si="1"/>
        <v>847623</v>
      </c>
    </row>
    <row r="36" spans="1:22" x14ac:dyDescent="0.45">
      <c r="A36" s="29" t="s">
        <v>31</v>
      </c>
      <c r="B36" s="29" t="s">
        <v>103</v>
      </c>
      <c r="C36" s="28" t="s">
        <v>104</v>
      </c>
      <c r="D36" s="28">
        <v>2023</v>
      </c>
      <c r="E36" s="30" t="s">
        <v>34</v>
      </c>
      <c r="F36" s="31">
        <v>0</v>
      </c>
      <c r="G36" s="31">
        <v>556200</v>
      </c>
      <c r="H36" s="31">
        <v>131190</v>
      </c>
      <c r="I36" s="31">
        <v>0</v>
      </c>
      <c r="J36" s="32">
        <v>0</v>
      </c>
      <c r="K36" s="33">
        <v>35538</v>
      </c>
      <c r="L36" s="34" t="s">
        <v>35</v>
      </c>
      <c r="M36" s="35">
        <v>0</v>
      </c>
      <c r="N36" s="35">
        <v>0</v>
      </c>
      <c r="O36" s="35">
        <v>25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6">
        <f t="shared" si="0"/>
        <v>25</v>
      </c>
      <c r="V36" s="46">
        <f t="shared" si="1"/>
        <v>722928</v>
      </c>
    </row>
    <row r="37" spans="1:22" x14ac:dyDescent="0.45">
      <c r="A37" s="29" t="s">
        <v>59</v>
      </c>
      <c r="B37" s="29" t="s">
        <v>105</v>
      </c>
      <c r="C37" s="28" t="s">
        <v>106</v>
      </c>
      <c r="D37" s="28">
        <v>2023</v>
      </c>
      <c r="E37" s="30" t="s">
        <v>34</v>
      </c>
      <c r="F37" s="31">
        <v>0</v>
      </c>
      <c r="G37" s="31">
        <v>635760</v>
      </c>
      <c r="H37" s="31">
        <v>260634</v>
      </c>
      <c r="I37" s="31">
        <v>0</v>
      </c>
      <c r="J37" s="32">
        <v>0</v>
      </c>
      <c r="K37" s="33">
        <v>83607</v>
      </c>
      <c r="L37" s="34" t="s">
        <v>35</v>
      </c>
      <c r="M37" s="35">
        <v>0</v>
      </c>
      <c r="N37" s="35">
        <v>15</v>
      </c>
      <c r="O37" s="35">
        <v>10</v>
      </c>
      <c r="P37" s="35">
        <v>5</v>
      </c>
      <c r="Q37" s="35">
        <v>0</v>
      </c>
      <c r="R37" s="35">
        <v>0</v>
      </c>
      <c r="S37" s="35">
        <v>0</v>
      </c>
      <c r="T37" s="35">
        <v>0</v>
      </c>
      <c r="U37" s="36">
        <f t="shared" si="0"/>
        <v>30</v>
      </c>
      <c r="V37" s="46">
        <f t="shared" si="1"/>
        <v>980001</v>
      </c>
    </row>
    <row r="38" spans="1:22" x14ac:dyDescent="0.45">
      <c r="A38" s="29" t="s">
        <v>107</v>
      </c>
      <c r="B38" s="29" t="s">
        <v>108</v>
      </c>
      <c r="C38" s="28" t="s">
        <v>109</v>
      </c>
      <c r="D38" s="28">
        <v>2023</v>
      </c>
      <c r="E38" s="30" t="s">
        <v>34</v>
      </c>
      <c r="F38" s="31">
        <v>0</v>
      </c>
      <c r="G38" s="31">
        <v>228720</v>
      </c>
      <c r="H38" s="31">
        <v>20676</v>
      </c>
      <c r="I38" s="31">
        <v>0</v>
      </c>
      <c r="J38" s="32">
        <v>0</v>
      </c>
      <c r="K38" s="33">
        <v>17770</v>
      </c>
      <c r="L38" s="34" t="s">
        <v>35</v>
      </c>
      <c r="M38" s="35">
        <v>0</v>
      </c>
      <c r="N38" s="35">
        <v>5</v>
      </c>
      <c r="O38" s="35">
        <v>0</v>
      </c>
      <c r="P38" s="35">
        <v>5</v>
      </c>
      <c r="Q38" s="35">
        <v>0</v>
      </c>
      <c r="R38" s="35">
        <v>0</v>
      </c>
      <c r="S38" s="35">
        <v>0</v>
      </c>
      <c r="T38" s="35">
        <v>0</v>
      </c>
      <c r="U38" s="36">
        <f t="shared" si="0"/>
        <v>10</v>
      </c>
      <c r="V38" s="46">
        <f t="shared" si="1"/>
        <v>267166</v>
      </c>
    </row>
    <row r="39" spans="1:22" x14ac:dyDescent="0.45">
      <c r="A39" s="29" t="s">
        <v>31</v>
      </c>
      <c r="B39" s="29" t="s">
        <v>110</v>
      </c>
      <c r="C39" s="28" t="s">
        <v>111</v>
      </c>
      <c r="D39" s="28">
        <v>2023</v>
      </c>
      <c r="E39" s="30" t="s">
        <v>34</v>
      </c>
      <c r="F39" s="31">
        <v>0</v>
      </c>
      <c r="G39" s="31">
        <v>845424</v>
      </c>
      <c r="H39" s="31">
        <v>68416</v>
      </c>
      <c r="I39" s="31">
        <v>0</v>
      </c>
      <c r="J39" s="32">
        <v>0</v>
      </c>
      <c r="K39" s="33">
        <v>63796</v>
      </c>
      <c r="L39" s="34" t="s">
        <v>35</v>
      </c>
      <c r="M39" s="35">
        <v>0</v>
      </c>
      <c r="N39" s="35">
        <v>0</v>
      </c>
      <c r="O39" s="35">
        <v>38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6">
        <f t="shared" si="0"/>
        <v>38</v>
      </c>
      <c r="V39" s="46">
        <f t="shared" si="1"/>
        <v>977636</v>
      </c>
    </row>
    <row r="40" spans="1:22" x14ac:dyDescent="0.45">
      <c r="A40" s="29" t="s">
        <v>31</v>
      </c>
      <c r="B40" s="29" t="s">
        <v>112</v>
      </c>
      <c r="C40" s="28" t="s">
        <v>113</v>
      </c>
      <c r="D40" s="28">
        <v>2023</v>
      </c>
      <c r="E40" s="30" t="s">
        <v>114</v>
      </c>
      <c r="F40" s="31">
        <v>0</v>
      </c>
      <c r="G40" s="31">
        <v>0</v>
      </c>
      <c r="H40" s="31">
        <v>943792</v>
      </c>
      <c r="I40" s="31">
        <v>0</v>
      </c>
      <c r="J40" s="32">
        <v>0</v>
      </c>
      <c r="K40" s="33">
        <v>94379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46">
        <f t="shared" si="1"/>
        <v>1038171</v>
      </c>
    </row>
    <row r="41" spans="1:22" x14ac:dyDescent="0.45">
      <c r="A41" s="29" t="s">
        <v>59</v>
      </c>
      <c r="B41" s="29" t="s">
        <v>115</v>
      </c>
      <c r="C41" s="28" t="s">
        <v>116</v>
      </c>
      <c r="D41" s="28">
        <v>2023</v>
      </c>
      <c r="E41" s="30" t="s">
        <v>117</v>
      </c>
      <c r="F41" s="31">
        <v>0</v>
      </c>
      <c r="G41" s="31">
        <v>319464</v>
      </c>
      <c r="H41" s="32">
        <v>106144</v>
      </c>
      <c r="I41" s="32">
        <v>83684</v>
      </c>
      <c r="J41" s="32">
        <v>0</v>
      </c>
      <c r="K41" s="33">
        <v>33644</v>
      </c>
      <c r="L41" s="34" t="s">
        <v>35</v>
      </c>
      <c r="M41" s="35">
        <v>0</v>
      </c>
      <c r="N41" s="35">
        <v>0</v>
      </c>
      <c r="O41" s="35">
        <v>7</v>
      </c>
      <c r="P41" s="35">
        <v>6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13</v>
      </c>
      <c r="V41" s="46">
        <f t="shared" si="1"/>
        <v>542936</v>
      </c>
    </row>
    <row r="42" spans="1:22" x14ac:dyDescent="0.45">
      <c r="A42" s="29" t="s">
        <v>59</v>
      </c>
      <c r="B42" s="29" t="s">
        <v>118</v>
      </c>
      <c r="C42" s="28" t="s">
        <v>119</v>
      </c>
      <c r="D42" s="28">
        <v>2023</v>
      </c>
      <c r="E42" s="30" t="s">
        <v>117</v>
      </c>
      <c r="F42" s="31">
        <v>107508</v>
      </c>
      <c r="G42" s="32">
        <v>12</v>
      </c>
      <c r="H42" s="32">
        <v>1180712</v>
      </c>
      <c r="I42" s="32">
        <v>937909</v>
      </c>
      <c r="J42" s="32">
        <v>0</v>
      </c>
      <c r="K42" s="33">
        <v>222324</v>
      </c>
      <c r="L42" s="34" t="s">
        <v>130</v>
      </c>
      <c r="M42" s="35">
        <v>1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6">
        <f t="shared" si="0"/>
        <v>1</v>
      </c>
      <c r="V42" s="46">
        <f t="shared" si="1"/>
        <v>2448465</v>
      </c>
    </row>
    <row r="43" spans="1:22" x14ac:dyDescent="0.45">
      <c r="A43" s="29" t="s">
        <v>107</v>
      </c>
      <c r="B43" s="29" t="s">
        <v>120</v>
      </c>
      <c r="C43" s="28" t="s">
        <v>121</v>
      </c>
      <c r="D43" s="28">
        <v>2023</v>
      </c>
      <c r="E43" s="30" t="s">
        <v>114</v>
      </c>
      <c r="F43" s="31">
        <v>0</v>
      </c>
      <c r="G43" s="31">
        <v>0</v>
      </c>
      <c r="H43" s="31">
        <v>145579</v>
      </c>
      <c r="I43" s="31">
        <v>0</v>
      </c>
      <c r="J43" s="32">
        <v>0</v>
      </c>
      <c r="K43" s="33">
        <v>14558</v>
      </c>
      <c r="L43" s="34" t="s">
        <v>36</v>
      </c>
      <c r="M43" s="35"/>
      <c r="N43" s="35"/>
      <c r="O43" s="35"/>
      <c r="P43" s="35"/>
      <c r="Q43" s="35"/>
      <c r="R43" s="35"/>
      <c r="S43" s="35"/>
      <c r="T43" s="35" t="s">
        <v>36</v>
      </c>
      <c r="U43" s="36">
        <f t="shared" si="0"/>
        <v>0</v>
      </c>
      <c r="V43" s="46">
        <f t="shared" si="1"/>
        <v>160137</v>
      </c>
    </row>
    <row r="44" spans="1:22" x14ac:dyDescent="0.45">
      <c r="A44" s="29" t="s">
        <v>122</v>
      </c>
      <c r="B44" s="29" t="s">
        <v>123</v>
      </c>
      <c r="C44" s="28" t="s">
        <v>124</v>
      </c>
      <c r="D44" s="28">
        <v>2023</v>
      </c>
      <c r="E44" s="30" t="s">
        <v>34</v>
      </c>
      <c r="F44" s="31">
        <v>0</v>
      </c>
      <c r="G44" s="32">
        <v>317368</v>
      </c>
      <c r="H44" s="32">
        <v>349145</v>
      </c>
      <c r="I44" s="32">
        <v>0</v>
      </c>
      <c r="J44" s="32">
        <v>0</v>
      </c>
      <c r="K44" s="33">
        <v>66651</v>
      </c>
      <c r="L44" s="34" t="s">
        <v>130</v>
      </c>
      <c r="M44" s="35">
        <v>4</v>
      </c>
      <c r="N44" s="35">
        <v>0</v>
      </c>
      <c r="O44" s="35">
        <v>4</v>
      </c>
      <c r="P44" s="35">
        <v>6</v>
      </c>
      <c r="Q44" s="35">
        <v>5</v>
      </c>
      <c r="R44" s="35">
        <v>0</v>
      </c>
      <c r="S44" s="35">
        <v>0</v>
      </c>
      <c r="T44" s="35">
        <v>0</v>
      </c>
      <c r="U44" s="36">
        <f t="shared" si="0"/>
        <v>19</v>
      </c>
      <c r="V44" s="46">
        <f t="shared" si="1"/>
        <v>733164</v>
      </c>
    </row>
    <row r="45" spans="1:22" x14ac:dyDescent="0.45">
      <c r="A45" s="29" t="s">
        <v>122</v>
      </c>
      <c r="B45" s="29" t="s">
        <v>125</v>
      </c>
      <c r="C45" s="28" t="s">
        <v>126</v>
      </c>
      <c r="D45" s="28">
        <v>2023</v>
      </c>
      <c r="E45" s="30" t="s">
        <v>34</v>
      </c>
      <c r="F45" s="31">
        <v>0</v>
      </c>
      <c r="G45" s="31">
        <v>386496</v>
      </c>
      <c r="H45" s="31">
        <v>522893</v>
      </c>
      <c r="I45" s="31">
        <v>0</v>
      </c>
      <c r="J45" s="32">
        <v>0</v>
      </c>
      <c r="K45" s="33">
        <v>90939</v>
      </c>
      <c r="L45" s="34" t="s">
        <v>35</v>
      </c>
      <c r="M45" s="35">
        <v>5</v>
      </c>
      <c r="N45" s="35">
        <v>7</v>
      </c>
      <c r="O45" s="35">
        <v>6</v>
      </c>
      <c r="P45" s="35">
        <v>2</v>
      </c>
      <c r="Q45" s="35">
        <v>0</v>
      </c>
      <c r="R45" s="35">
        <v>0</v>
      </c>
      <c r="S45" s="35">
        <v>0</v>
      </c>
      <c r="T45" s="35">
        <v>0</v>
      </c>
      <c r="U45" s="36">
        <f t="shared" si="0"/>
        <v>20</v>
      </c>
      <c r="V45" s="46">
        <f t="shared" si="1"/>
        <v>1000328</v>
      </c>
    </row>
    <row r="46" spans="1:22" x14ac:dyDescent="0.45">
      <c r="A46" s="29" t="s">
        <v>127</v>
      </c>
      <c r="B46" s="29" t="s">
        <v>128</v>
      </c>
      <c r="C46" s="28" t="s">
        <v>129</v>
      </c>
      <c r="D46" s="28">
        <v>2023</v>
      </c>
      <c r="E46" s="30" t="s">
        <v>114</v>
      </c>
      <c r="F46" s="31">
        <v>0</v>
      </c>
      <c r="G46" s="31">
        <v>0</v>
      </c>
      <c r="H46" s="31">
        <v>847320</v>
      </c>
      <c r="I46" s="31">
        <v>0</v>
      </c>
      <c r="J46" s="32">
        <v>0</v>
      </c>
      <c r="K46" s="33">
        <v>74243</v>
      </c>
      <c r="L46" s="34" t="s">
        <v>36</v>
      </c>
      <c r="M46" s="35"/>
      <c r="N46" s="35"/>
      <c r="O46" s="35"/>
      <c r="P46" s="35"/>
      <c r="Q46" s="35"/>
      <c r="R46" s="35"/>
      <c r="S46" s="35"/>
      <c r="T46" s="35" t="s">
        <v>36</v>
      </c>
      <c r="U46" s="36">
        <f t="shared" si="0"/>
        <v>0</v>
      </c>
      <c r="V46" s="46">
        <f t="shared" si="1"/>
        <v>921563</v>
      </c>
    </row>
    <row r="47" spans="1:22" x14ac:dyDescent="0.45">
      <c r="A47" s="37"/>
      <c r="B47" s="37"/>
      <c r="C47" s="38"/>
      <c r="D47" s="38"/>
      <c r="E47" s="39"/>
      <c r="F47" s="40"/>
      <c r="G47" s="41"/>
      <c r="H47" s="41"/>
      <c r="I47" s="41"/>
      <c r="J47" s="41"/>
      <c r="K47" s="42"/>
      <c r="L47" s="43"/>
      <c r="M47" s="44"/>
      <c r="N47" s="44"/>
      <c r="O47" s="44"/>
      <c r="P47" s="44"/>
      <c r="Q47" s="44"/>
      <c r="R47" s="44"/>
      <c r="S47" s="44"/>
      <c r="T47" s="44"/>
      <c r="U47" s="45">
        <f t="shared" si="0"/>
        <v>0</v>
      </c>
      <c r="V47" s="46">
        <f t="shared" si="1"/>
        <v>0</v>
      </c>
    </row>
    <row r="48" spans="1:22" x14ac:dyDescent="0.45">
      <c r="A48" s="37"/>
      <c r="B48" s="37"/>
      <c r="C48" s="38"/>
      <c r="D48" s="38"/>
      <c r="E48" s="39"/>
      <c r="F48" s="40"/>
      <c r="G48" s="41"/>
      <c r="H48" s="41"/>
      <c r="I48" s="41"/>
      <c r="J48" s="41"/>
      <c r="K48" s="42"/>
      <c r="L48" s="43"/>
      <c r="M48" s="44"/>
      <c r="N48" s="44"/>
      <c r="O48" s="44"/>
      <c r="P48" s="44"/>
      <c r="Q48" s="44"/>
      <c r="R48" s="44"/>
      <c r="S48" s="44"/>
      <c r="T48" s="44"/>
      <c r="U48" s="45">
        <f t="shared" si="0"/>
        <v>0</v>
      </c>
      <c r="V48" s="46">
        <f t="shared" si="1"/>
        <v>0</v>
      </c>
    </row>
    <row r="49" spans="1:22" x14ac:dyDescent="0.45">
      <c r="A49" s="37"/>
      <c r="B49" s="37"/>
      <c r="C49" s="38"/>
      <c r="D49" s="38"/>
      <c r="E49" s="39"/>
      <c r="F49" s="40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4"/>
      <c r="T49" s="44"/>
      <c r="U49" s="45">
        <f t="shared" si="0"/>
        <v>0</v>
      </c>
      <c r="V49" s="46">
        <f t="shared" si="1"/>
        <v>0</v>
      </c>
    </row>
    <row r="50" spans="1:22" x14ac:dyDescent="0.45">
      <c r="A50" s="37"/>
      <c r="B50" s="37"/>
      <c r="C50" s="38"/>
      <c r="D50" s="38"/>
      <c r="E50" s="39"/>
      <c r="F50" s="40"/>
      <c r="G50" s="41"/>
      <c r="H50" s="41"/>
      <c r="I50" s="41"/>
      <c r="J50" s="41"/>
      <c r="K50" s="42"/>
      <c r="L50" s="43"/>
      <c r="M50" s="44"/>
      <c r="N50" s="44"/>
      <c r="O50" s="44"/>
      <c r="P50" s="44"/>
      <c r="Q50" s="44"/>
      <c r="R50" s="44"/>
      <c r="S50" s="44"/>
      <c r="T50" s="44"/>
      <c r="U50" s="45">
        <f t="shared" si="0"/>
        <v>0</v>
      </c>
      <c r="V50" s="46">
        <f t="shared" si="1"/>
        <v>0</v>
      </c>
    </row>
    <row r="51" spans="1:22" x14ac:dyDescent="0.45">
      <c r="A51" s="37"/>
      <c r="B51" s="37"/>
      <c r="C51" s="38"/>
      <c r="D51" s="38"/>
      <c r="E51" s="39"/>
      <c r="F51" s="40"/>
      <c r="G51" s="41"/>
      <c r="H51" s="41"/>
      <c r="I51" s="41"/>
      <c r="J51" s="41"/>
      <c r="K51" s="42"/>
      <c r="L51" s="43"/>
      <c r="M51" s="44"/>
      <c r="N51" s="44"/>
      <c r="O51" s="44"/>
      <c r="P51" s="44"/>
      <c r="Q51" s="44"/>
      <c r="R51" s="44"/>
      <c r="S51" s="44"/>
      <c r="T51" s="44"/>
      <c r="U51" s="45">
        <f t="shared" si="0"/>
        <v>0</v>
      </c>
      <c r="V51" s="46">
        <f t="shared" si="1"/>
        <v>0</v>
      </c>
    </row>
    <row r="52" spans="1:22" x14ac:dyDescent="0.45">
      <c r="A52" s="37"/>
      <c r="B52" s="37"/>
      <c r="C52" s="38"/>
      <c r="D52" s="38"/>
      <c r="E52" s="39"/>
      <c r="F52" s="40"/>
      <c r="G52" s="41"/>
      <c r="H52" s="41"/>
      <c r="I52" s="41"/>
      <c r="J52" s="41"/>
      <c r="K52" s="42"/>
      <c r="L52" s="43"/>
      <c r="M52" s="44"/>
      <c r="N52" s="44"/>
      <c r="O52" s="44"/>
      <c r="P52" s="44"/>
      <c r="Q52" s="44"/>
      <c r="R52" s="44"/>
      <c r="S52" s="44"/>
      <c r="T52" s="44"/>
      <c r="U52" s="45">
        <f t="shared" si="0"/>
        <v>0</v>
      </c>
      <c r="V52" s="46">
        <f t="shared" si="1"/>
        <v>0</v>
      </c>
    </row>
    <row r="53" spans="1:22" x14ac:dyDescent="0.45">
      <c r="A53" s="37"/>
      <c r="B53" s="37"/>
      <c r="C53" s="38"/>
      <c r="D53" s="38"/>
      <c r="E53" s="39"/>
      <c r="F53" s="40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4"/>
      <c r="T53" s="44"/>
      <c r="U53" s="45">
        <f t="shared" si="0"/>
        <v>0</v>
      </c>
      <c r="V53" s="46">
        <f t="shared" si="1"/>
        <v>0</v>
      </c>
    </row>
    <row r="54" spans="1:22" x14ac:dyDescent="0.45">
      <c r="A54" s="37"/>
      <c r="B54" s="37"/>
      <c r="C54" s="38"/>
      <c r="D54" s="38"/>
      <c r="E54" s="39"/>
      <c r="F54" s="40"/>
      <c r="G54" s="41"/>
      <c r="H54" s="41"/>
      <c r="I54" s="41"/>
      <c r="J54" s="41"/>
      <c r="K54" s="42"/>
      <c r="L54" s="43"/>
      <c r="M54" s="44"/>
      <c r="N54" s="44"/>
      <c r="O54" s="44"/>
      <c r="P54" s="44"/>
      <c r="Q54" s="44"/>
      <c r="R54" s="44"/>
      <c r="S54" s="44"/>
      <c r="T54" s="44"/>
      <c r="U54" s="45">
        <f t="shared" si="0"/>
        <v>0</v>
      </c>
      <c r="V54" s="46">
        <f t="shared" si="1"/>
        <v>0</v>
      </c>
    </row>
    <row r="55" spans="1:22" x14ac:dyDescent="0.45">
      <c r="A55" s="37"/>
      <c r="B55" s="37"/>
      <c r="C55" s="38"/>
      <c r="D55" s="38"/>
      <c r="E55" s="39"/>
      <c r="F55" s="40"/>
      <c r="G55" s="41"/>
      <c r="H55" s="41"/>
      <c r="I55" s="41"/>
      <c r="J55" s="41"/>
      <c r="K55" s="42"/>
      <c r="L55" s="43"/>
      <c r="M55" s="44"/>
      <c r="N55" s="44"/>
      <c r="O55" s="44"/>
      <c r="P55" s="44"/>
      <c r="Q55" s="44"/>
      <c r="R55" s="44"/>
      <c r="S55" s="44"/>
      <c r="T55" s="44"/>
      <c r="U55" s="45">
        <f t="shared" si="0"/>
        <v>0</v>
      </c>
      <c r="V55" s="46">
        <f t="shared" si="1"/>
        <v>0</v>
      </c>
    </row>
    <row r="56" spans="1:22" x14ac:dyDescent="0.45">
      <c r="A56" s="37"/>
      <c r="B56" s="37"/>
      <c r="C56" s="38"/>
      <c r="D56" s="38"/>
      <c r="E56" s="39"/>
      <c r="F56" s="40"/>
      <c r="G56" s="41"/>
      <c r="H56" s="41"/>
      <c r="I56" s="41"/>
      <c r="J56" s="41"/>
      <c r="K56" s="42"/>
      <c r="L56" s="43"/>
      <c r="M56" s="44"/>
      <c r="N56" s="44"/>
      <c r="O56" s="44"/>
      <c r="P56" s="44"/>
      <c r="Q56" s="44"/>
      <c r="R56" s="44"/>
      <c r="S56" s="44"/>
      <c r="T56" s="44"/>
      <c r="U56" s="45">
        <f t="shared" si="0"/>
        <v>0</v>
      </c>
      <c r="V56" s="46">
        <f t="shared" si="1"/>
        <v>0</v>
      </c>
    </row>
  </sheetData>
  <autoFilter ref="A8:V8" xr:uid="{46A4614B-449F-4EB8-AAE6-86D06D39A4FB}"/>
  <conditionalFormatting sqref="D9:D46">
    <cfRule type="expression" dxfId="6" priority="7">
      <formula>OR($D9&gt;2023,AND($D9&lt;2023,$D9&lt;&gt;""))</formula>
    </cfRule>
  </conditionalFormatting>
  <conditionalFormatting sqref="C9">
    <cfRule type="expression" dxfId="5" priority="6">
      <formula>(#REF!&gt;1)</formula>
    </cfRule>
  </conditionalFormatting>
  <conditionalFormatting sqref="C10:C46">
    <cfRule type="expression" dxfId="4" priority="11">
      <formula>(#REF!&gt;1)</formula>
    </cfRule>
  </conditionalFormatting>
  <conditionalFormatting sqref="V9:V56">
    <cfRule type="cellIs" dxfId="3" priority="3" operator="lessThan">
      <formula>0</formula>
    </cfRule>
  </conditionalFormatting>
  <conditionalFormatting sqref="V9:V56">
    <cfRule type="expression" dxfId="2" priority="2">
      <formula>#REF!&lt;0</formula>
    </cfRule>
  </conditionalFormatting>
  <conditionalFormatting sqref="D47:D56">
    <cfRule type="expression" dxfId="1" priority="1">
      <formula>OR($D47&gt;2023,AND($D47&lt;2023,$D47&lt;&gt;""))</formula>
    </cfRule>
  </conditionalFormatting>
  <conditionalFormatting sqref="C47:C56">
    <cfRule type="expression" dxfId="0" priority="4">
      <formula>(#REF!&gt;1)</formula>
    </cfRule>
  </conditionalFormatting>
  <dataValidations count="3">
    <dataValidation type="list" allowBlank="1" showInputMessage="1" showErrorMessage="1" sqref="L9:L56" xr:uid="{9E347EC5-B53E-43B2-BFB9-FF3278932A7B}">
      <formula1>"N/A, FMR, Actual Rent"</formula1>
    </dataValidation>
    <dataValidation type="list" allowBlank="1" showInputMessage="1" showErrorMessage="1" sqref="E9:E56" xr:uid="{E05393A9-CFF5-44BA-BE3D-8F1C8A118FFC}">
      <formula1>"PH, TH, Joint TH &amp; PH-RRH, HMIS, SSO, TRA, PRA, SRA, S+C/SRO"</formula1>
    </dataValidation>
    <dataValidation allowBlank="1" showErrorMessage="1" sqref="A8:V8" xr:uid="{2C411181-CCE6-412A-B843-7659B6EE66E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2022-06-30T21:54:49Z</dcterms:created>
  <dcterms:modified xsi:type="dcterms:W3CDTF">2022-08-17T21:56:05Z</dcterms:modified>
</cp:coreProperties>
</file>