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AR-500\"/>
    </mc:Choice>
  </mc:AlternateContent>
  <xr:revisionPtr revIDLastSave="0" documentId="13_ncr:1_{3E3590FD-1B45-4A1D-BFE7-113FF1029E0F}" xr6:coauthVersionLast="47" xr6:coauthVersionMax="47" xr10:uidLastSave="{00000000-0000-0000-0000-000000000000}"/>
  <bookViews>
    <workbookView xWindow="-108" yWindow="-108" windowWidth="27288" windowHeight="17544" xr2:uid="{EA40C7E9-4D58-4CD9-98FA-B859A2D78CA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<sst xmlns="http://schemas.openxmlformats.org/spreadsheetml/2006/main" count="62" uniqueCount="52">
  <si>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</si>
  <si>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</si>
  <si>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</si>
  <si>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</si>
  <si>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</si>
  <si>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</si>
  <si>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</si>
  <si>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</si>
  <si>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</si>
  <si>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</si>
  <si>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</si>
  <si>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</si>
  <si>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</si>
  <si>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</si>
  <si>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</si>
  <si>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</si>
  <si>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</si>
  <si>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</si>
  <si>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</si>
  <si>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</si>
  <si>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</si>
  <si>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</si>
  <si>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</si>
  <si>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</si>
  <si>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</si>
  <si>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</si>
  <si>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</si>
  <si>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</si>
  <si>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</si>
  <si>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</si>
  <si>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AR-503</t>
  </si>
  <si>
    <t>Bethlehem House, Inc.</t>
  </si>
  <si>
    <t>BH Transitional Housing Combined</t>
  </si>
  <si>
    <t>AR0023L6F032114</t>
  </si>
  <si>
    <t>TH</t>
  </si>
  <si>
    <t/>
  </si>
  <si>
    <t>Little Rock</t>
  </si>
  <si>
    <t>Arkansas Balance of State CoC</t>
  </si>
  <si>
    <t>Ouachita Children, Youth, and Family Services, Inc.</t>
  </si>
  <si>
    <t>Pulaski County Government</t>
  </si>
  <si>
    <t>Arkansas Management Information System Balance of State Extension FY21</t>
  </si>
  <si>
    <t>AR0045L6F032108</t>
  </si>
  <si>
    <t>DV Bonus FY 21</t>
  </si>
  <si>
    <t>AR0073D6F032102</t>
  </si>
  <si>
    <t>Joint TH &amp; PH-RRH</t>
  </si>
  <si>
    <t>FMR</t>
  </si>
  <si>
    <t>United Way of the Ouachitas</t>
  </si>
  <si>
    <t>Coordinated Entry</t>
  </si>
  <si>
    <t>AR0085L6F032100</t>
  </si>
  <si>
    <t>SSO</t>
  </si>
  <si>
    <t>Families in Transition, Inc</t>
  </si>
  <si>
    <t>AR0086L6F032100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</si>
</sst>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E8D5-8C17-4CE3-9110-C327DEDADCDA}">
  <sheetPr codeName="Sheet13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526044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124485</v>
      </c>
      <c r="I9" s="31">
        <v>25306</v>
      </c>
      <c r="J9" s="31">
        <v>0</v>
      </c>
      <c r="K9" s="32">
        <v>9500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3" si="0">SUM(M9:T9)</f>
        <v>0</v>
      </c>
      <c r="V9" s="36">
        <f t="shared" ref="V9:V23" si="1">SUM(F9:K9)</f>
        <v>159291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48566</v>
      </c>
      <c r="K10" s="32">
        <v>3655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52221</v>
      </c>
    </row>
    <row r="11" spans="1:22" x14ac:dyDescent="0.3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44</v>
      </c>
      <c r="F11" s="30">
        <v>46000</v>
      </c>
      <c r="G11" s="31">
        <v>75264</v>
      </c>
      <c r="H11" s="31">
        <v>70711</v>
      </c>
      <c r="I11" s="31">
        <v>0</v>
      </c>
      <c r="J11" s="31">
        <v>440</v>
      </c>
      <c r="K11" s="32">
        <v>0</v>
      </c>
      <c r="L11" s="33" t="s">
        <v>45</v>
      </c>
      <c r="M11" s="34">
        <v>0</v>
      </c>
      <c r="N11" s="34">
        <v>0</v>
      </c>
      <c r="O11" s="34">
        <v>3</v>
      </c>
      <c r="P11" s="34">
        <v>3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192415</v>
      </c>
    </row>
    <row r="12" spans="1:22" x14ac:dyDescent="0.3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49</v>
      </c>
      <c r="F12" s="30">
        <v>0</v>
      </c>
      <c r="G12" s="31">
        <v>0</v>
      </c>
      <c r="H12" s="31">
        <v>65000</v>
      </c>
      <c r="I12" s="31">
        <v>0</v>
      </c>
      <c r="J12" s="31">
        <v>20000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85000</v>
      </c>
    </row>
    <row r="13" spans="1:22" x14ac:dyDescent="0.3">
      <c r="A13" s="27" t="s">
        <v>50</v>
      </c>
      <c r="B13" s="27" t="s">
        <v>50</v>
      </c>
      <c r="C13" s="28" t="s">
        <v>51</v>
      </c>
      <c r="D13" s="28">
        <v>2023</v>
      </c>
      <c r="E13" s="29" t="s">
        <v>44</v>
      </c>
      <c r="F13" s="30">
        <v>0</v>
      </c>
      <c r="G13" s="31">
        <v>21888</v>
      </c>
      <c r="H13" s="31">
        <v>9800</v>
      </c>
      <c r="I13" s="31">
        <v>2400</v>
      </c>
      <c r="J13" s="31">
        <v>0</v>
      </c>
      <c r="K13" s="32">
        <v>3029</v>
      </c>
      <c r="L13" s="33" t="s">
        <v>45</v>
      </c>
      <c r="M13" s="34">
        <v>0</v>
      </c>
      <c r="N13" s="34">
        <v>0</v>
      </c>
      <c r="O13" s="34">
        <v>0</v>
      </c>
      <c r="P13" s="34">
        <v>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</v>
      </c>
      <c r="V13" s="36">
        <f t="shared" si="1"/>
        <v>37117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8253E8D5-8C17-4CE3-9110-C327DEDADCDA}"/>
  <conditionalFormatting sqref="D9:D23">
    <cfRule type="expression" dxfId="3" priority="4">
      <formula>OR($D9&gt;2023,AND($D9&lt;2023,$D9&lt;&gt;""))</formula>
    </cfRule>
  </conditionalFormatting>
  <conditionalFormatting sqref="V9:V23">
    <cfRule type="cellIs" dxfId="2" priority="3" operator="lessThan">
      <formula>0</formula>
    </cfRule>
  </conditionalFormatting>
  <conditionalFormatting sqref="V9:V23">
    <cfRule type="expression" dxfId="1" priority="1">
      <formula>#REF!&lt;0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4775CA00-961F-4A46-B041-649442E504D9}">
      <formula1>"N/A, FMR, Actual Rent"</formula1>
    </dataValidation>
    <dataValidation type="list" allowBlank="1" showInputMessage="1" showErrorMessage="1" sqref="E9:E23" xr:uid="{E8A23A13-DC0C-4E90-B235-2055A26CF6DB}">
      <formula1>"PH, TH, Joint TH &amp; PH-RRH, HMIS, SSO, TRA, PRA, SRA, S+C/SRO"</formula1>
    </dataValidation>
    <dataValidation allowBlank="1" showErrorMessage="1" sqref="A8:V8" xr:uid="{C5728C26-E545-44F9-9B1F-84BCD591792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2022-05-30T18:28:26Z</dcterms:created>
  <dcterms:modified xsi:type="dcterms:W3CDTF">2022-06-06T20:32:07Z</dcterms:modified>
</cp:coreProperties>
</file>