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WY-500\"/>
    </mc:Choice>
  </mc:AlternateContent>
  <xr:revisionPtr revIDLastSave="0" documentId="13_ncr:1_{1C63E6D8-1352-42CA-8D87-F1C625BC953F}" xr6:coauthVersionLast="46" xr6:coauthVersionMax="46" xr10:uidLastSave="{00000000-0000-0000-0000-000000000000}"/>
  <bookViews>
    <workbookView xWindow="-108" yWindow="-108" windowWidth="27288" windowHeight="17664" xr2:uid="{397C602F-9218-4623-937A-4A18EB93BD4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B5" i="1" s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<sst xmlns="http://schemas.openxmlformats.org/spreadsheetml/2006/main" count="54" uniqueCount="50">
  <si>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</si>
  <si>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</si>
  <si>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</si>
  <si>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</si>
  <si>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</si>
  <si>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</si>
  <si>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</si>
  <si>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</si>
  <si>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</si>
  <si>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</si>
  <si>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</si>
  <si>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</si>
  <si>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</si>
  <si>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</si>
  <si>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</si>
  <si>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</si>
  <si>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</si>
  <si>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</si>
  <si>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</si>
  <si>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</si>
  <si>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</si>
  <si>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</si>
  <si>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</si>
  <si>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</si>
  <si>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</si>
  <si>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</si>
  <si>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</si>
  <si>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</si>
  <si>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WY-500</t>
  </si>
  <si>
    <t>Council of Community Services</t>
  </si>
  <si>
    <t>Permanent Supportive Housing for Chronically Homeless Families FY2019</t>
  </si>
  <si>
    <t>WY0016L8T002003</t>
  </si>
  <si>
    <t>PH</t>
  </si>
  <si>
    <t/>
  </si>
  <si>
    <t>Denver</t>
  </si>
  <si>
    <t>Wyoming Statewide CoC</t>
  </si>
  <si>
    <t>Wyoming Homeless Collaborative</t>
  </si>
  <si>
    <t>Community Action Partnership of Natrona County</t>
  </si>
  <si>
    <t>Life Steps PSH</t>
  </si>
  <si>
    <t>WY0020L8T002002</t>
  </si>
  <si>
    <t>Institute for Community Alliances</t>
  </si>
  <si>
    <t>WY Coordinated Entry Technical Assistance</t>
  </si>
  <si>
    <t>WY0023L8T002001</t>
  </si>
  <si>
    <t>SSO</t>
  </si>
  <si>
    <t>Wyoming Coalition Against Domestic Violence and Sexual Assault</t>
  </si>
  <si>
    <t>WCADVSA COC 2019</t>
  </si>
  <si>
    <t>WY0024L8T002001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</si>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</sst>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3E17C-CF94-43E7-94B0-AC73069F6C81}">
  <sheetPr codeName="Sheet384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48</v>
      </c>
      <c r="B5" s="34">
        <f ca="1">SUM(OFFSET(V8,1,0,500,1))</f>
        <v>331725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20805</v>
      </c>
      <c r="I9" s="23">
        <v>29120</v>
      </c>
      <c r="J9" s="23">
        <v>2000</v>
      </c>
      <c r="K9" s="24">
        <v>5014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2" si="0">SUM(M9:T9)</f>
        <v>0</v>
      </c>
      <c r="V9" s="28">
        <f t="shared" ref="V9:V22" si="1">SUM(F9:K9)</f>
        <v>56939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42332</v>
      </c>
      <c r="G10" s="23">
        <v>0</v>
      </c>
      <c r="H10" s="23">
        <v>12000</v>
      </c>
      <c r="I10" s="23">
        <v>1958</v>
      </c>
      <c r="J10" s="23">
        <v>0</v>
      </c>
      <c r="K10" s="24">
        <v>4000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60290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43</v>
      </c>
      <c r="F11" s="22">
        <v>0</v>
      </c>
      <c r="G11" s="23">
        <v>0</v>
      </c>
      <c r="H11" s="23">
        <v>103215</v>
      </c>
      <c r="I11" s="23">
        <v>0</v>
      </c>
      <c r="J11" s="23">
        <v>0</v>
      </c>
      <c r="K11" s="24">
        <v>7225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110440</v>
      </c>
    </row>
    <row r="12" spans="1:22" x14ac:dyDescent="0.3">
      <c r="A12" s="19" t="s">
        <v>44</v>
      </c>
      <c r="B12" s="19" t="s">
        <v>45</v>
      </c>
      <c r="C12" s="20" t="s">
        <v>46</v>
      </c>
      <c r="D12" s="20">
        <v>2022</v>
      </c>
      <c r="E12" s="21" t="s">
        <v>32</v>
      </c>
      <c r="F12" s="22">
        <v>0</v>
      </c>
      <c r="G12" s="23">
        <v>67692</v>
      </c>
      <c r="H12" s="23">
        <v>23853</v>
      </c>
      <c r="I12" s="23">
        <v>0</v>
      </c>
      <c r="J12" s="23">
        <v>3303</v>
      </c>
      <c r="K12" s="24">
        <v>9208</v>
      </c>
      <c r="L12" s="25" t="s">
        <v>49</v>
      </c>
      <c r="M12" s="26">
        <v>0</v>
      </c>
      <c r="N12" s="26">
        <v>0</v>
      </c>
      <c r="O12" s="26">
        <v>2</v>
      </c>
      <c r="P12" s="26">
        <v>1</v>
      </c>
      <c r="Q12" s="26">
        <v>3</v>
      </c>
      <c r="R12" s="26">
        <v>0</v>
      </c>
      <c r="S12" s="26">
        <v>0</v>
      </c>
      <c r="T12" s="26">
        <v>0</v>
      </c>
      <c r="U12" s="27">
        <f t="shared" si="0"/>
        <v>6</v>
      </c>
      <c r="V12" s="28">
        <f t="shared" si="1"/>
        <v>104056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</sheetData>
  <autoFilter ref="A8:V8" xr:uid="{A7C0338F-3362-4362-8F1C-6A8B6B9EBB0E}"/>
  <conditionalFormatting sqref="V9:V22">
    <cfRule type="cellIs" dxfId="3" priority="4" operator="lessThan">
      <formula>0</formula>
    </cfRule>
  </conditionalFormatting>
  <conditionalFormatting sqref="V9:V22">
    <cfRule type="expression" dxfId="2" priority="3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B912973C-88D8-4047-A38C-5E79E709966D}">
      <formula1>"N/A, FMR, Actual Rent"</formula1>
    </dataValidation>
    <dataValidation type="list" allowBlank="1" showInputMessage="1" showErrorMessage="1" sqref="E9:E22" xr:uid="{DD35911E-A0F8-49B2-A2A8-7098AB8D0CB6}">
      <formula1>"PH, TH, Joint TH &amp; PH-RRH, HMIS, SSO, TRA, PRA, SRA, S+C/SRO"</formula1>
    </dataValidation>
    <dataValidation allowBlank="1" showErrorMessage="1" sqref="A8:V8" xr:uid="{934FA7A3-F859-4431-94FD-FCE96600861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2021-03-06T21:40:48Z</dcterms:created>
  <dcterms:modified xsi:type="dcterms:W3CDTF">2021-05-20T14:01:43Z</dcterms:modified>
</cp:coreProperties>
</file>