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WV-500\"/>
    </mc:Choice>
  </mc:AlternateContent>
  <xr:revisionPtr revIDLastSave="0" documentId="13_ncr:1_{B664543C-CF26-4853-B17A-B8BE46C85A21}" xr6:coauthVersionLast="46" xr6:coauthVersionMax="47" xr10:uidLastSave="{00000000-0000-0000-0000-000000000000}"/>
  <bookViews>
    <workbookView xWindow="-108" yWindow="-108" windowWidth="27288" windowHeight="17664" xr2:uid="{E6994676-D332-4CBD-AFCD-239D38A094F3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0" i="1" l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U10" i="1"/>
  <c r="V9" i="1"/>
  <c r="U9" i="1"/>
  <c r="B5" i="1" l="1"/>
</calcChain>
</file>

<file path=xl/sharedStrings.xml><?xml version="1.0" encoding="utf-8"?>
<sst xmlns="http://schemas.openxmlformats.org/spreadsheetml/2006/main" count="119" uniqueCount="78">
  <si>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</si>
  <si>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</si>
  <si>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</si>
  <si>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</si>
  <si>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</si>
  <si>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</si>
  <si>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</si>
  <si>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</si>
  <si>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</si>
  <si>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</si>
  <si>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</si>
  <si>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</si>
  <si>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</si>
  <si>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</si>
  <si>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</si>
  <si>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</si>
  <si>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</si>
  <si>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</si>
  <si>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</si>
  <si>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</si>
  <si>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</si>
  <si>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</si>
  <si>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</si>
  <si>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</si>
  <si>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</si>
  <si>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</si>
  <si>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</si>
  <si>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</si>
  <si>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WV-501</t>
  </si>
  <si>
    <t>Huntington West Virginia Housing Authority</t>
  </si>
  <si>
    <t>Continuum of Care Program Grant Consolidation 9/11A/12/22</t>
  </si>
  <si>
    <t>WV0005L3E012008</t>
  </si>
  <si>
    <t>PH</t>
  </si>
  <si>
    <t/>
  </si>
  <si>
    <t>Pittsburgh</t>
  </si>
  <si>
    <t>Huntington/Cabell, Wayne Counties CoC</t>
  </si>
  <si>
    <t>Cabell Huntington Coalition for the Homeless</t>
  </si>
  <si>
    <t>Prestera Center for Mental Health Services</t>
  </si>
  <si>
    <t>HMIS Renewal Consolidation 2019</t>
  </si>
  <si>
    <t>WV0007L3E012012</t>
  </si>
  <si>
    <t>Continuum of Care Program Grant Consolidation 2/3/6</t>
  </si>
  <si>
    <t>WV0010L3E012013</t>
  </si>
  <si>
    <t>Cabell-Huntington Coalition for the Homeless, Inc.</t>
  </si>
  <si>
    <t>Housing First Renewal 2019</t>
  </si>
  <si>
    <t>WV0012L3E012011</t>
  </si>
  <si>
    <t>SSO</t>
  </si>
  <si>
    <t>Continuum of Care Program Grant 5/7/11/21</t>
  </si>
  <si>
    <t>WV0046L3E012011</t>
  </si>
  <si>
    <t>Safe Quarters Renewal 2019</t>
  </si>
  <si>
    <t>WV0047L3E012011</t>
  </si>
  <si>
    <t>SH</t>
  </si>
  <si>
    <t>Continuum of Care Program Grant 13/15</t>
  </si>
  <si>
    <t>WV0053L3E012005</t>
  </si>
  <si>
    <t>Continuum of Care Program Grant 16/18</t>
  </si>
  <si>
    <t>WV0073L3E012004</t>
  </si>
  <si>
    <t>Balen Renewal 2019</t>
  </si>
  <si>
    <t>WV0085L3E012009</t>
  </si>
  <si>
    <t>Continuum of Care Program Grant Consolidation 8/10</t>
  </si>
  <si>
    <t>WV0086L3E012009</t>
  </si>
  <si>
    <t>Continuum of Care Program Grant 23</t>
  </si>
  <si>
    <t>WV0115L3E012005</t>
  </si>
  <si>
    <t>RRH Consolidated 2019</t>
  </si>
  <si>
    <t>WV0124L3E012005</t>
  </si>
  <si>
    <t>Huntington WV Housing Authority</t>
  </si>
  <si>
    <t>SNAP Grant # 24 New 2015</t>
  </si>
  <si>
    <t>WV0125L3E011500</t>
  </si>
  <si>
    <t>Coordinated Entry Expansion Combined</t>
  </si>
  <si>
    <t>WV0145L3E012003</t>
  </si>
  <si>
    <t>Targeted RRH 2019</t>
  </si>
  <si>
    <t>WV0146L3E012003</t>
  </si>
  <si>
    <t>Branches Domestic Violence Shelter</t>
  </si>
  <si>
    <t>RRH Renewal</t>
  </si>
  <si>
    <t>WV0155D3E012002</t>
  </si>
  <si>
    <t>DV Bonus 2019</t>
  </si>
  <si>
    <t>WV0162D3E012001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</si>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</sst>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15157-402F-4234-82E8-C9F90CE0511E}">
  <sheetPr codeName="Sheet381">
    <pageSetUpPr fitToPage="1"/>
  </sheetPr>
  <dimension ref="A1:V35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7734375"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55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55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55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55" customHeight="1" x14ac:dyDescent="0.3">
      <c r="A4" s="33" t="s">
        <v>75</v>
      </c>
      <c r="B4" s="30" t="s">
        <v>36</v>
      </c>
      <c r="C4" s="31"/>
      <c r="D4" s="31"/>
      <c r="E4" s="31"/>
      <c r="F4" s="31"/>
      <c r="G4" s="32"/>
    </row>
    <row r="5" spans="1:22" ht="14.55" customHeight="1" x14ac:dyDescent="0.3">
      <c r="A5" s="33" t="s">
        <v>76</v>
      </c>
      <c r="B5" s="34">
        <f ca="1">SUM(OFFSET(V8,1,0,500,1))</f>
        <v>2981727</v>
      </c>
      <c r="C5" s="35"/>
      <c r="D5" s="35"/>
      <c r="E5" s="35"/>
      <c r="F5" s="35"/>
      <c r="G5" s="36"/>
    </row>
    <row r="6" spans="1:22" ht="14.55" customHeight="1" x14ac:dyDescent="0.3">
      <c r="A6" s="1"/>
      <c r="B6" s="2"/>
      <c r="C6" s="2"/>
      <c r="D6" s="2"/>
      <c r="E6" s="1"/>
      <c r="F6" s="3"/>
      <c r="G6" s="4"/>
    </row>
    <row r="7" spans="1:22" ht="14.55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203016</v>
      </c>
      <c r="H9" s="23">
        <v>0</v>
      </c>
      <c r="I9" s="23">
        <v>0</v>
      </c>
      <c r="J9" s="23">
        <v>0</v>
      </c>
      <c r="K9" s="24">
        <v>10362</v>
      </c>
      <c r="L9" s="25" t="s">
        <v>77</v>
      </c>
      <c r="M9" s="26">
        <v>0</v>
      </c>
      <c r="N9" s="26">
        <v>0</v>
      </c>
      <c r="O9" s="26">
        <v>17</v>
      </c>
      <c r="P9" s="26">
        <v>2</v>
      </c>
      <c r="Q9" s="26">
        <v>4</v>
      </c>
      <c r="R9" s="26">
        <v>0</v>
      </c>
      <c r="S9" s="26">
        <v>0</v>
      </c>
      <c r="T9" s="26">
        <v>0</v>
      </c>
      <c r="U9" s="27">
        <f t="shared" ref="U9:U35" si="0">SUM(M9:T9)</f>
        <v>23</v>
      </c>
      <c r="V9" s="28">
        <f t="shared" ref="V9:V35" si="1">SUM(F9:K9)</f>
        <v>213378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15</v>
      </c>
      <c r="F10" s="22">
        <v>0</v>
      </c>
      <c r="G10" s="23">
        <v>0</v>
      </c>
      <c r="H10" s="23">
        <v>0</v>
      </c>
      <c r="I10" s="23">
        <v>0</v>
      </c>
      <c r="J10" s="23">
        <v>105000</v>
      </c>
      <c r="K10" s="24">
        <v>0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105000</v>
      </c>
    </row>
    <row r="11" spans="1:22" x14ac:dyDescent="0.3">
      <c r="A11" s="19" t="s">
        <v>29</v>
      </c>
      <c r="B11" s="19" t="s">
        <v>40</v>
      </c>
      <c r="C11" s="20" t="s">
        <v>41</v>
      </c>
      <c r="D11" s="20">
        <v>2022</v>
      </c>
      <c r="E11" s="21" t="s">
        <v>32</v>
      </c>
      <c r="F11" s="22">
        <v>0</v>
      </c>
      <c r="G11" s="23">
        <v>753984</v>
      </c>
      <c r="H11" s="23">
        <v>0</v>
      </c>
      <c r="I11" s="23">
        <v>0</v>
      </c>
      <c r="J11" s="23">
        <v>0</v>
      </c>
      <c r="K11" s="24">
        <v>46521</v>
      </c>
      <c r="L11" s="25" t="s">
        <v>77</v>
      </c>
      <c r="M11" s="26">
        <v>0</v>
      </c>
      <c r="N11" s="26">
        <v>0</v>
      </c>
      <c r="O11" s="26">
        <v>66</v>
      </c>
      <c r="P11" s="26">
        <v>21</v>
      </c>
      <c r="Q11" s="26">
        <v>3</v>
      </c>
      <c r="R11" s="26">
        <v>0</v>
      </c>
      <c r="S11" s="26">
        <v>0</v>
      </c>
      <c r="T11" s="26">
        <v>0</v>
      </c>
      <c r="U11" s="27">
        <f t="shared" si="0"/>
        <v>90</v>
      </c>
      <c r="V11" s="28">
        <f t="shared" si="1"/>
        <v>800505</v>
      </c>
    </row>
    <row r="12" spans="1:22" x14ac:dyDescent="0.3">
      <c r="A12" s="19" t="s">
        <v>42</v>
      </c>
      <c r="B12" s="19" t="s">
        <v>43</v>
      </c>
      <c r="C12" s="20" t="s">
        <v>44</v>
      </c>
      <c r="D12" s="20">
        <v>2022</v>
      </c>
      <c r="E12" s="21" t="s">
        <v>45</v>
      </c>
      <c r="F12" s="22">
        <v>0</v>
      </c>
      <c r="G12" s="23">
        <v>0</v>
      </c>
      <c r="H12" s="23">
        <v>102472</v>
      </c>
      <c r="I12" s="23">
        <v>0</v>
      </c>
      <c r="J12" s="23">
        <v>0</v>
      </c>
      <c r="K12" s="24">
        <v>5123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107595</v>
      </c>
    </row>
    <row r="13" spans="1:22" x14ac:dyDescent="0.3">
      <c r="A13" s="19" t="s">
        <v>29</v>
      </c>
      <c r="B13" s="19" t="s">
        <v>46</v>
      </c>
      <c r="C13" s="20" t="s">
        <v>47</v>
      </c>
      <c r="D13" s="20">
        <v>2022</v>
      </c>
      <c r="E13" s="21" t="s">
        <v>32</v>
      </c>
      <c r="F13" s="22">
        <v>0</v>
      </c>
      <c r="G13" s="23">
        <v>264012</v>
      </c>
      <c r="H13" s="23">
        <v>0</v>
      </c>
      <c r="I13" s="23">
        <v>0</v>
      </c>
      <c r="J13" s="23">
        <v>0</v>
      </c>
      <c r="K13" s="24">
        <v>14842</v>
      </c>
      <c r="L13" s="25" t="s">
        <v>77</v>
      </c>
      <c r="M13" s="26">
        <v>0</v>
      </c>
      <c r="N13" s="26">
        <v>0</v>
      </c>
      <c r="O13" s="26">
        <v>24</v>
      </c>
      <c r="P13" s="26">
        <v>4</v>
      </c>
      <c r="Q13" s="26">
        <v>3</v>
      </c>
      <c r="R13" s="26">
        <v>0</v>
      </c>
      <c r="S13" s="26">
        <v>0</v>
      </c>
      <c r="T13" s="26">
        <v>0</v>
      </c>
      <c r="U13" s="27">
        <f t="shared" si="0"/>
        <v>31</v>
      </c>
      <c r="V13" s="28">
        <f t="shared" si="1"/>
        <v>278854</v>
      </c>
    </row>
    <row r="14" spans="1:22" x14ac:dyDescent="0.3">
      <c r="A14" s="19" t="s">
        <v>42</v>
      </c>
      <c r="B14" s="19" t="s">
        <v>48</v>
      </c>
      <c r="C14" s="20" t="s">
        <v>49</v>
      </c>
      <c r="D14" s="20">
        <v>2022</v>
      </c>
      <c r="E14" s="21" t="s">
        <v>50</v>
      </c>
      <c r="F14" s="22">
        <v>0</v>
      </c>
      <c r="G14" s="23">
        <v>0</v>
      </c>
      <c r="H14" s="23">
        <v>105165</v>
      </c>
      <c r="I14" s="23">
        <v>15855</v>
      </c>
      <c r="J14" s="23">
        <v>0</v>
      </c>
      <c r="K14" s="24">
        <v>6046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127066</v>
      </c>
    </row>
    <row r="15" spans="1:22" x14ac:dyDescent="0.3">
      <c r="A15" s="19" t="s">
        <v>29</v>
      </c>
      <c r="B15" s="19" t="s">
        <v>51</v>
      </c>
      <c r="C15" s="20" t="s">
        <v>52</v>
      </c>
      <c r="D15" s="20">
        <v>2022</v>
      </c>
      <c r="E15" s="21" t="s">
        <v>32</v>
      </c>
      <c r="F15" s="22">
        <v>0</v>
      </c>
      <c r="G15" s="23">
        <v>111648</v>
      </c>
      <c r="H15" s="23">
        <v>0</v>
      </c>
      <c r="I15" s="23">
        <v>0</v>
      </c>
      <c r="J15" s="23">
        <v>0</v>
      </c>
      <c r="K15" s="24">
        <v>5869</v>
      </c>
      <c r="L15" s="25" t="s">
        <v>77</v>
      </c>
      <c r="M15" s="26">
        <v>0</v>
      </c>
      <c r="N15" s="26">
        <v>0</v>
      </c>
      <c r="O15" s="26">
        <v>9</v>
      </c>
      <c r="P15" s="26">
        <v>3</v>
      </c>
      <c r="Q15" s="26">
        <v>1</v>
      </c>
      <c r="R15" s="26">
        <v>0</v>
      </c>
      <c r="S15" s="26">
        <v>0</v>
      </c>
      <c r="T15" s="26">
        <v>0</v>
      </c>
      <c r="U15" s="27">
        <f t="shared" si="0"/>
        <v>13</v>
      </c>
      <c r="V15" s="28">
        <f t="shared" si="1"/>
        <v>117517</v>
      </c>
    </row>
    <row r="16" spans="1:22" x14ac:dyDescent="0.3">
      <c r="A16" s="19" t="s">
        <v>29</v>
      </c>
      <c r="B16" s="19" t="s">
        <v>53</v>
      </c>
      <c r="C16" s="20" t="s">
        <v>54</v>
      </c>
      <c r="D16" s="20">
        <v>2022</v>
      </c>
      <c r="E16" s="21" t="s">
        <v>32</v>
      </c>
      <c r="F16" s="22">
        <v>0</v>
      </c>
      <c r="G16" s="23">
        <v>94776</v>
      </c>
      <c r="H16" s="23">
        <v>0</v>
      </c>
      <c r="I16" s="23">
        <v>0</v>
      </c>
      <c r="J16" s="23">
        <v>0</v>
      </c>
      <c r="K16" s="24">
        <v>119</v>
      </c>
      <c r="L16" s="25" t="s">
        <v>77</v>
      </c>
      <c r="M16" s="26">
        <v>0</v>
      </c>
      <c r="N16" s="26">
        <v>0</v>
      </c>
      <c r="O16" s="26">
        <v>4</v>
      </c>
      <c r="P16" s="26">
        <v>4</v>
      </c>
      <c r="Q16" s="26">
        <v>2</v>
      </c>
      <c r="R16" s="26">
        <v>0</v>
      </c>
      <c r="S16" s="26">
        <v>0</v>
      </c>
      <c r="T16" s="26">
        <v>0</v>
      </c>
      <c r="U16" s="27">
        <f t="shared" si="0"/>
        <v>10</v>
      </c>
      <c r="V16" s="28">
        <f t="shared" si="1"/>
        <v>94895</v>
      </c>
    </row>
    <row r="17" spans="1:22" x14ac:dyDescent="0.3">
      <c r="A17" s="19" t="s">
        <v>37</v>
      </c>
      <c r="B17" s="19" t="s">
        <v>55</v>
      </c>
      <c r="C17" s="20" t="s">
        <v>56</v>
      </c>
      <c r="D17" s="20">
        <v>2022</v>
      </c>
      <c r="E17" s="21" t="s">
        <v>32</v>
      </c>
      <c r="F17" s="22">
        <v>0</v>
      </c>
      <c r="G17" s="23">
        <v>0</v>
      </c>
      <c r="H17" s="23">
        <v>0</v>
      </c>
      <c r="I17" s="23">
        <v>53061</v>
      </c>
      <c r="J17" s="23">
        <v>0</v>
      </c>
      <c r="K17" s="24">
        <v>2945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56006</v>
      </c>
    </row>
    <row r="18" spans="1:22" x14ac:dyDescent="0.3">
      <c r="A18" s="19" t="s">
        <v>29</v>
      </c>
      <c r="B18" s="19" t="s">
        <v>57</v>
      </c>
      <c r="C18" s="20" t="s">
        <v>58</v>
      </c>
      <c r="D18" s="20">
        <v>2022</v>
      </c>
      <c r="E18" s="21" t="s">
        <v>32</v>
      </c>
      <c r="F18" s="22">
        <v>0</v>
      </c>
      <c r="G18" s="23">
        <v>172128</v>
      </c>
      <c r="H18" s="23">
        <v>0</v>
      </c>
      <c r="I18" s="23">
        <v>0</v>
      </c>
      <c r="J18" s="23">
        <v>0</v>
      </c>
      <c r="K18" s="24">
        <v>12635</v>
      </c>
      <c r="L18" s="25" t="s">
        <v>77</v>
      </c>
      <c r="M18" s="26">
        <v>0</v>
      </c>
      <c r="N18" s="26">
        <v>0</v>
      </c>
      <c r="O18" s="26">
        <v>22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7">
        <f t="shared" si="0"/>
        <v>22</v>
      </c>
      <c r="V18" s="28">
        <f t="shared" si="1"/>
        <v>184763</v>
      </c>
    </row>
    <row r="19" spans="1:22" x14ac:dyDescent="0.3">
      <c r="A19" s="19" t="s">
        <v>29</v>
      </c>
      <c r="B19" s="19" t="s">
        <v>59</v>
      </c>
      <c r="C19" s="20" t="s">
        <v>60</v>
      </c>
      <c r="D19" s="20">
        <v>2022</v>
      </c>
      <c r="E19" s="21" t="s">
        <v>32</v>
      </c>
      <c r="F19" s="22">
        <v>0</v>
      </c>
      <c r="G19" s="23">
        <v>62592</v>
      </c>
      <c r="H19" s="23">
        <v>0</v>
      </c>
      <c r="I19" s="23">
        <v>0</v>
      </c>
      <c r="J19" s="23">
        <v>0</v>
      </c>
      <c r="K19" s="24">
        <v>3434</v>
      </c>
      <c r="L19" s="25" t="s">
        <v>77</v>
      </c>
      <c r="M19" s="26">
        <v>0</v>
      </c>
      <c r="N19" s="26">
        <v>0</v>
      </c>
      <c r="O19" s="26">
        <v>8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7">
        <f t="shared" si="0"/>
        <v>8</v>
      </c>
      <c r="V19" s="28">
        <f t="shared" si="1"/>
        <v>66026</v>
      </c>
    </row>
    <row r="20" spans="1:22" x14ac:dyDescent="0.3">
      <c r="A20" s="19" t="s">
        <v>42</v>
      </c>
      <c r="B20" s="19" t="s">
        <v>61</v>
      </c>
      <c r="C20" s="20" t="s">
        <v>62</v>
      </c>
      <c r="D20" s="20">
        <v>2022</v>
      </c>
      <c r="E20" s="21" t="s">
        <v>32</v>
      </c>
      <c r="F20" s="22">
        <v>0</v>
      </c>
      <c r="G20" s="23">
        <v>79848</v>
      </c>
      <c r="H20" s="23">
        <v>109869</v>
      </c>
      <c r="I20" s="23">
        <v>0</v>
      </c>
      <c r="J20" s="23">
        <v>0</v>
      </c>
      <c r="K20" s="24">
        <v>5000</v>
      </c>
      <c r="L20" s="25" t="s">
        <v>77</v>
      </c>
      <c r="M20" s="26">
        <v>0</v>
      </c>
      <c r="N20" s="26">
        <v>5</v>
      </c>
      <c r="O20" s="26">
        <v>6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7">
        <f t="shared" si="0"/>
        <v>11</v>
      </c>
      <c r="V20" s="28">
        <f t="shared" si="1"/>
        <v>194717</v>
      </c>
    </row>
    <row r="21" spans="1:22" x14ac:dyDescent="0.3">
      <c r="A21" s="19" t="s">
        <v>63</v>
      </c>
      <c r="B21" s="19" t="s">
        <v>64</v>
      </c>
      <c r="C21" s="20" t="s">
        <v>65</v>
      </c>
      <c r="D21" s="20">
        <v>2022</v>
      </c>
      <c r="E21" s="21" t="s">
        <v>32</v>
      </c>
      <c r="F21" s="22">
        <v>0</v>
      </c>
      <c r="G21" s="23">
        <v>47460</v>
      </c>
      <c r="H21" s="23">
        <v>0</v>
      </c>
      <c r="I21" s="23">
        <v>0</v>
      </c>
      <c r="J21" s="23">
        <v>0</v>
      </c>
      <c r="K21" s="24">
        <v>0</v>
      </c>
      <c r="L21" s="25" t="s">
        <v>77</v>
      </c>
      <c r="M21" s="26">
        <v>0</v>
      </c>
      <c r="N21" s="26">
        <v>0</v>
      </c>
      <c r="O21" s="26">
        <v>0</v>
      </c>
      <c r="P21" s="26">
        <v>5</v>
      </c>
      <c r="Q21" s="26">
        <v>0</v>
      </c>
      <c r="R21" s="26">
        <v>0</v>
      </c>
      <c r="S21" s="26">
        <v>0</v>
      </c>
      <c r="T21" s="26">
        <v>0</v>
      </c>
      <c r="U21" s="27">
        <f t="shared" si="0"/>
        <v>5</v>
      </c>
      <c r="V21" s="28">
        <f t="shared" si="1"/>
        <v>47460</v>
      </c>
    </row>
    <row r="22" spans="1:22" x14ac:dyDescent="0.3">
      <c r="A22" s="19" t="s">
        <v>42</v>
      </c>
      <c r="B22" s="19" t="s">
        <v>66</v>
      </c>
      <c r="C22" s="20" t="s">
        <v>67</v>
      </c>
      <c r="D22" s="20">
        <v>2022</v>
      </c>
      <c r="E22" s="21" t="s">
        <v>45</v>
      </c>
      <c r="F22" s="22">
        <v>0</v>
      </c>
      <c r="G22" s="23">
        <v>0</v>
      </c>
      <c r="H22" s="23">
        <v>129084</v>
      </c>
      <c r="I22" s="23">
        <v>0</v>
      </c>
      <c r="J22" s="23">
        <v>0</v>
      </c>
      <c r="K22" s="24">
        <v>1500</v>
      </c>
      <c r="L22" s="25" t="s">
        <v>33</v>
      </c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130584</v>
      </c>
    </row>
    <row r="23" spans="1:22" x14ac:dyDescent="0.3">
      <c r="A23" s="19" t="s">
        <v>42</v>
      </c>
      <c r="B23" s="19" t="s">
        <v>68</v>
      </c>
      <c r="C23" s="20" t="s">
        <v>69</v>
      </c>
      <c r="D23" s="20">
        <v>2022</v>
      </c>
      <c r="E23" s="21" t="s">
        <v>32</v>
      </c>
      <c r="F23" s="22">
        <v>0</v>
      </c>
      <c r="G23" s="23">
        <v>133524</v>
      </c>
      <c r="H23" s="23">
        <v>68108</v>
      </c>
      <c r="I23" s="23">
        <v>0</v>
      </c>
      <c r="J23" s="23">
        <v>3179</v>
      </c>
      <c r="K23" s="24">
        <v>0</v>
      </c>
      <c r="L23" s="25" t="s">
        <v>77</v>
      </c>
      <c r="M23" s="26">
        <v>0</v>
      </c>
      <c r="N23" s="26">
        <v>0</v>
      </c>
      <c r="O23" s="26">
        <v>11</v>
      </c>
      <c r="P23" s="26">
        <v>5</v>
      </c>
      <c r="Q23" s="26">
        <v>0</v>
      </c>
      <c r="R23" s="26">
        <v>0</v>
      </c>
      <c r="S23" s="26">
        <v>0</v>
      </c>
      <c r="T23" s="26">
        <v>0</v>
      </c>
      <c r="U23" s="27">
        <f t="shared" si="0"/>
        <v>16</v>
      </c>
      <c r="V23" s="28">
        <f t="shared" si="1"/>
        <v>204811</v>
      </c>
    </row>
    <row r="24" spans="1:22" x14ac:dyDescent="0.3">
      <c r="A24" s="19" t="s">
        <v>70</v>
      </c>
      <c r="B24" s="19" t="s">
        <v>71</v>
      </c>
      <c r="C24" s="20" t="s">
        <v>72</v>
      </c>
      <c r="D24" s="20">
        <v>2022</v>
      </c>
      <c r="E24" s="21" t="s">
        <v>32</v>
      </c>
      <c r="F24" s="22">
        <v>0</v>
      </c>
      <c r="G24" s="23">
        <v>96888</v>
      </c>
      <c r="H24" s="23">
        <v>40730</v>
      </c>
      <c r="I24" s="23">
        <v>0</v>
      </c>
      <c r="J24" s="23">
        <v>0</v>
      </c>
      <c r="K24" s="24">
        <v>0</v>
      </c>
      <c r="L24" s="25" t="s">
        <v>77</v>
      </c>
      <c r="M24" s="26">
        <v>0</v>
      </c>
      <c r="N24" s="26">
        <v>2</v>
      </c>
      <c r="O24" s="26">
        <v>5</v>
      </c>
      <c r="P24" s="26">
        <v>2</v>
      </c>
      <c r="Q24" s="26">
        <v>2</v>
      </c>
      <c r="R24" s="26">
        <v>0</v>
      </c>
      <c r="S24" s="26">
        <v>0</v>
      </c>
      <c r="T24" s="26">
        <v>0</v>
      </c>
      <c r="U24" s="27">
        <f t="shared" si="0"/>
        <v>11</v>
      </c>
      <c r="V24" s="28">
        <f t="shared" si="1"/>
        <v>137618</v>
      </c>
    </row>
    <row r="25" spans="1:22" x14ac:dyDescent="0.3">
      <c r="A25" s="19" t="s">
        <v>70</v>
      </c>
      <c r="B25" s="19" t="s">
        <v>73</v>
      </c>
      <c r="C25" s="20" t="s">
        <v>74</v>
      </c>
      <c r="D25" s="20">
        <v>2022</v>
      </c>
      <c r="E25" s="21" t="s">
        <v>32</v>
      </c>
      <c r="F25" s="22">
        <v>0</v>
      </c>
      <c r="G25" s="23">
        <v>73932</v>
      </c>
      <c r="H25" s="23">
        <v>41000</v>
      </c>
      <c r="I25" s="23">
        <v>0</v>
      </c>
      <c r="J25" s="23">
        <v>0</v>
      </c>
      <c r="K25" s="24">
        <v>0</v>
      </c>
      <c r="L25" s="25" t="s">
        <v>77</v>
      </c>
      <c r="M25" s="26">
        <v>0</v>
      </c>
      <c r="N25" s="26">
        <v>4</v>
      </c>
      <c r="O25" s="26">
        <v>2</v>
      </c>
      <c r="P25" s="26">
        <v>2</v>
      </c>
      <c r="Q25" s="26">
        <v>1</v>
      </c>
      <c r="R25" s="26">
        <v>0</v>
      </c>
      <c r="S25" s="26">
        <v>0</v>
      </c>
      <c r="T25" s="26">
        <v>0</v>
      </c>
      <c r="U25" s="27">
        <f t="shared" si="0"/>
        <v>9</v>
      </c>
      <c r="V25" s="28">
        <f t="shared" si="1"/>
        <v>114932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0</v>
      </c>
    </row>
    <row r="33" spans="1:22" x14ac:dyDescent="0.3">
      <c r="A33" s="19"/>
      <c r="B33" s="19"/>
      <c r="C33" s="20"/>
      <c r="D33" s="20"/>
      <c r="E33" s="21"/>
      <c r="F33" s="22"/>
      <c r="G33" s="23"/>
      <c r="H33" s="23"/>
      <c r="I33" s="23"/>
      <c r="J33" s="23"/>
      <c r="K33" s="24"/>
      <c r="L33" s="25"/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0</v>
      </c>
    </row>
    <row r="34" spans="1:22" x14ac:dyDescent="0.3">
      <c r="A34" s="19"/>
      <c r="B34" s="19"/>
      <c r="C34" s="20"/>
      <c r="D34" s="20"/>
      <c r="E34" s="21"/>
      <c r="F34" s="22"/>
      <c r="G34" s="23"/>
      <c r="H34" s="23"/>
      <c r="I34" s="23"/>
      <c r="J34" s="23"/>
      <c r="K34" s="24"/>
      <c r="L34" s="25"/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0</v>
      </c>
    </row>
    <row r="35" spans="1:22" x14ac:dyDescent="0.3">
      <c r="A35" s="19"/>
      <c r="B35" s="19"/>
      <c r="C35" s="20"/>
      <c r="D35" s="20"/>
      <c r="E35" s="21"/>
      <c r="F35" s="22"/>
      <c r="G35" s="23"/>
      <c r="H35" s="23"/>
      <c r="I35" s="23"/>
      <c r="J35" s="23"/>
      <c r="K35" s="24"/>
      <c r="L35" s="25"/>
      <c r="M35" s="26"/>
      <c r="N35" s="26"/>
      <c r="O35" s="26"/>
      <c r="P35" s="26"/>
      <c r="Q35" s="26"/>
      <c r="R35" s="26"/>
      <c r="S35" s="26"/>
      <c r="T35" s="26"/>
      <c r="U35" s="27">
        <f t="shared" si="0"/>
        <v>0</v>
      </c>
      <c r="V35" s="28">
        <f t="shared" si="1"/>
        <v>0</v>
      </c>
    </row>
  </sheetData>
  <autoFilter ref="A8:V8" xr:uid="{1DC4CD54-8CAB-43B0-B03F-CB3AA6F8205F}"/>
  <conditionalFormatting sqref="V9:V35">
    <cfRule type="cellIs" dxfId="3" priority="3" operator="lessThan">
      <formula>0</formula>
    </cfRule>
  </conditionalFormatting>
  <conditionalFormatting sqref="V9:V35">
    <cfRule type="expression" dxfId="2" priority="2">
      <formula>#REF!&lt;0</formula>
    </cfRule>
  </conditionalFormatting>
  <conditionalFormatting sqref="D9:D35">
    <cfRule type="expression" dxfId="1" priority="1">
      <formula>OR($D9&gt;2022,AND($D9&lt;2022,$D9&lt;&gt;""))</formula>
    </cfRule>
  </conditionalFormatting>
  <conditionalFormatting sqref="C9:C35">
    <cfRule type="expression" dxfId="0" priority="4">
      <formula>(#REF!&gt;1)</formula>
    </cfRule>
  </conditionalFormatting>
  <dataValidations count="3">
    <dataValidation type="list" allowBlank="1" showInputMessage="1" showErrorMessage="1" sqref="L9:L35" xr:uid="{2B7D24C8-C0BA-4DAF-AE5E-0CD3B9394B1C}">
      <formula1>"N/A, FMR, Actual Rent"</formula1>
    </dataValidation>
    <dataValidation type="list" allowBlank="1" showInputMessage="1" showErrorMessage="1" sqref="E9:E35" xr:uid="{878DB851-4F23-4DDC-9720-EBECE27A1C8F}">
      <formula1>"PH, TH, Joint TH &amp; PH-RRH, HMIS, SSO, TRA, PRA, SRA, S+C/SRO"</formula1>
    </dataValidation>
    <dataValidation allowBlank="1" showErrorMessage="1" sqref="A8:V8" xr:uid="{646B9219-1D0C-4BA3-9007-31C98317A372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2021-03-06T21:40:49Z</dcterms:created>
  <dcterms:modified xsi:type="dcterms:W3CDTF">2021-05-20T14:01:42Z</dcterms:modified>
</cp:coreProperties>
</file>