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I-500\"/>
    </mc:Choice>
  </mc:AlternateContent>
  <xr:revisionPtr revIDLastSave="0" documentId="13_ncr:1_{B27A1BA7-49E0-437C-A88F-07D079951DE4}" xr6:coauthVersionLast="46" xr6:coauthVersionMax="46" xr10:uidLastSave="{00000000-0000-0000-0000-000000000000}"/>
  <bookViews>
    <workbookView xWindow="-108" yWindow="-108" windowWidth="27288" windowHeight="17664" xr2:uid="{0641640C-07FC-4333-AAB4-BF70DF33D75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<sst xmlns="http://schemas.openxmlformats.org/spreadsheetml/2006/main" count="49" uniqueCount="45">
  <si>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</si>
  <si>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</si>
  <si>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</si>
  <si>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</si>
  <si>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</si>
  <si>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</si>
  <si>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</si>
  <si>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</si>
  <si>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</si>
  <si>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</si>
  <si>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</si>
  <si>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</si>
  <si>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</si>
  <si>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</si>
  <si>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</si>
  <si>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</si>
  <si>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</si>
  <si>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</si>
  <si>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</si>
  <si>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</si>
  <si>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</si>
  <si>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</si>
  <si>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</si>
  <si>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</si>
  <si>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</si>
  <si>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</si>
  <si>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</si>
  <si>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</si>
  <si>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VI-500</t>
  </si>
  <si>
    <t>VI Department of Human Services</t>
  </si>
  <si>
    <t>DHS PHB Renewal 2019</t>
  </si>
  <si>
    <t>VI0001L4N002009</t>
  </si>
  <si>
    <t>PH</t>
  </si>
  <si>
    <t/>
  </si>
  <si>
    <t>San Juan</t>
  </si>
  <si>
    <t>Virgin Islands CoC</t>
  </si>
  <si>
    <t>Virgin Islands Housing Finance Authority</t>
  </si>
  <si>
    <t xml:space="preserve">Methodist Training &amp; Outreach Center, Inc. </t>
  </si>
  <si>
    <t>VI-HMIS Homesless Management Information System</t>
  </si>
  <si>
    <t>VI0005L4N002009</t>
  </si>
  <si>
    <t>Methodist Training &amp; Outreach Center Permanent Housing</t>
  </si>
  <si>
    <t>VI0011L4N002002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</si>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</sst>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0141-7EE8-4F00-9EC2-4B9D245EE847}">
  <sheetPr codeName="Sheet367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43</v>
      </c>
      <c r="B5" s="34">
        <f ca="1">SUM(OFFSET(V8,1,0,500,1))</f>
        <v>174460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44160</v>
      </c>
      <c r="H9" s="23">
        <v>0</v>
      </c>
      <c r="I9" s="23">
        <v>0</v>
      </c>
      <c r="J9" s="23">
        <v>0</v>
      </c>
      <c r="K9" s="24">
        <v>672</v>
      </c>
      <c r="L9" s="25" t="s">
        <v>44</v>
      </c>
      <c r="M9" s="26">
        <v>0</v>
      </c>
      <c r="N9" s="26">
        <v>0</v>
      </c>
      <c r="O9" s="26">
        <v>4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1" si="0">SUM(M9:T9)</f>
        <v>4</v>
      </c>
      <c r="V9" s="28">
        <f t="shared" ref="V9:V21" si="1">SUM(F9:K9)</f>
        <v>44832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65285</v>
      </c>
      <c r="K10" s="24">
        <v>3189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68474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35097</v>
      </c>
      <c r="G11" s="23">
        <v>0</v>
      </c>
      <c r="H11" s="23">
        <v>20646</v>
      </c>
      <c r="I11" s="23">
        <v>0</v>
      </c>
      <c r="J11" s="23">
        <v>304</v>
      </c>
      <c r="K11" s="24">
        <v>5107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61154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16071708-25DD-4694-AA22-3A36D738CDD8}"/>
  <conditionalFormatting sqref="V9:V21">
    <cfRule type="cellIs" dxfId="3" priority="4" operator="lessThan">
      <formula>0</formula>
    </cfRule>
  </conditionalFormatting>
  <conditionalFormatting sqref="V9:V21">
    <cfRule type="expression" dxfId="2" priority="3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D6523C4A-F8FC-4566-85E6-0899C1765BB8}">
      <formula1>"N/A, FMR, Actual Rent"</formula1>
    </dataValidation>
    <dataValidation type="list" allowBlank="1" showInputMessage="1" showErrorMessage="1" sqref="E9:E21" xr:uid="{62774803-DDE6-4E4E-8873-653D943930C6}">
      <formula1>"PH, TH, Joint TH &amp; PH-RRH, HMIS, SSO, TRA, PRA, SRA, S+C/SRO"</formula1>
    </dataValidation>
    <dataValidation allowBlank="1" showErrorMessage="1" sqref="A8:V8" xr:uid="{DF425413-00F3-4D41-B024-974FDCEFD10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2021-03-06T21:40:56Z</dcterms:created>
  <dcterms:modified xsi:type="dcterms:W3CDTF">2021-05-20T14:01:38Z</dcterms:modified>
</cp:coreProperties>
</file>