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A-600\"/>
    </mc:Choice>
  </mc:AlternateContent>
  <xr:revisionPtr revIDLastSave="0" documentId="13_ncr:1_{72EFBCE9-7E22-4C3F-8CCB-F7566165EC09}" xr6:coauthVersionLast="46" xr6:coauthVersionMax="46" xr10:uidLastSave="{00000000-0000-0000-0000-000000000000}"/>
  <bookViews>
    <workbookView xWindow="-108" yWindow="-108" windowWidth="27288" windowHeight="17664" xr2:uid="{26E4532C-0229-483E-84C5-92D208723DE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<sst xmlns="http://schemas.openxmlformats.org/spreadsheetml/2006/main" count="44" uniqueCount="40">
  <si>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</si>
  <si>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</si>
  <si>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</si>
  <si>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</si>
  <si>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</si>
  <si>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</si>
  <si>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</si>
  <si>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</si>
  <si>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</si>
  <si>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</si>
  <si>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</si>
  <si>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</si>
  <si>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</si>
  <si>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</si>
  <si>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</si>
  <si>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</si>
  <si>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</si>
  <si>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</si>
  <si>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</si>
  <si>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</si>
  <si>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</si>
  <si>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</si>
  <si>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</si>
  <si>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</si>
  <si>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</si>
  <si>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</si>
  <si>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</si>
  <si>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</si>
  <si>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VA-602</t>
  </si>
  <si>
    <t>County of Loudoun</t>
  </si>
  <si>
    <t>Permanent Supportive Housing Program</t>
  </si>
  <si>
    <t>VA0240L3G022007</t>
  </si>
  <si>
    <t>PH</t>
  </si>
  <si>
    <t>Washington</t>
  </si>
  <si>
    <t>Loudoun County CoC</t>
  </si>
  <si>
    <t>Permanent Supportive Housing Reallocation Project</t>
  </si>
  <si>
    <t>VA0258L3G022006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</si>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</sst>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8E39-514C-406D-8040-E040C5804A3F}">
  <sheetPr codeName="Sheet364">
    <pageSetUpPr fitToPage="1"/>
  </sheetPr>
  <dimension ref="A1:V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37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38</v>
      </c>
      <c r="B5" s="34">
        <f ca="1">SUM(OFFSET(V8,1,0,500,1))</f>
        <v>178836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13752</v>
      </c>
      <c r="H9" s="23">
        <v>2632</v>
      </c>
      <c r="I9" s="23">
        <v>0</v>
      </c>
      <c r="J9" s="23">
        <v>0</v>
      </c>
      <c r="K9" s="24">
        <v>0</v>
      </c>
      <c r="L9" s="25" t="s">
        <v>39</v>
      </c>
      <c r="M9" s="26">
        <v>2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0" si="0">SUM(M9:T9)</f>
        <v>2</v>
      </c>
      <c r="V9" s="28">
        <f t="shared" ref="V9:V20" si="1">SUM(F9:K9)</f>
        <v>16384</v>
      </c>
    </row>
    <row r="10" spans="1:22" x14ac:dyDescent="0.3">
      <c r="A10" s="19" t="s">
        <v>29</v>
      </c>
      <c r="B10" s="19" t="s">
        <v>35</v>
      </c>
      <c r="C10" s="20" t="s">
        <v>36</v>
      </c>
      <c r="D10" s="20">
        <v>2022</v>
      </c>
      <c r="E10" s="21" t="s">
        <v>32</v>
      </c>
      <c r="F10" s="22">
        <v>0</v>
      </c>
      <c r="G10" s="23">
        <v>123144</v>
      </c>
      <c r="H10" s="23">
        <v>39308</v>
      </c>
      <c r="I10" s="23">
        <v>0</v>
      </c>
      <c r="J10" s="23">
        <v>0</v>
      </c>
      <c r="K10" s="24">
        <v>0</v>
      </c>
      <c r="L10" s="25" t="s">
        <v>39</v>
      </c>
      <c r="M10" s="26">
        <v>0</v>
      </c>
      <c r="N10" s="26">
        <v>2</v>
      </c>
      <c r="O10" s="26">
        <v>5</v>
      </c>
      <c r="P10" s="26">
        <v>2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9</v>
      </c>
      <c r="V10" s="28">
        <f t="shared" si="1"/>
        <v>162452</v>
      </c>
    </row>
    <row r="11" spans="1:22" x14ac:dyDescent="0.3">
      <c r="A11" s="19"/>
      <c r="B11" s="19"/>
      <c r="C11" s="20"/>
      <c r="D11" s="20"/>
      <c r="E11" s="21"/>
      <c r="F11" s="22"/>
      <c r="G11" s="23"/>
      <c r="H11" s="23"/>
      <c r="I11" s="23"/>
      <c r="J11" s="23"/>
      <c r="K11" s="24"/>
      <c r="L11" s="25"/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0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</sheetData>
  <autoFilter ref="A8:V8" xr:uid="{9D6F7ADA-5174-47C2-944A-F65B04AD5740}"/>
  <conditionalFormatting sqref="V9:V20">
    <cfRule type="cellIs" dxfId="3" priority="4" operator="lessThan">
      <formula>0</formula>
    </cfRule>
  </conditionalFormatting>
  <conditionalFormatting sqref="V9:V20">
    <cfRule type="expression" dxfId="2" priority="3">
      <formula>#REF!&lt;0</formula>
    </cfRule>
  </conditionalFormatting>
  <conditionalFormatting sqref="D9:D20">
    <cfRule type="expression" dxfId="1" priority="1">
      <formula>OR($D9&gt;2022,AND($D9&lt;2022,$D9&lt;&gt;""))</formula>
    </cfRule>
  </conditionalFormatting>
  <conditionalFormatting sqref="C9:C20">
    <cfRule type="expression" dxfId="0" priority="5">
      <formula>(#REF!&gt;1)</formula>
    </cfRule>
  </conditionalFormatting>
  <dataValidations count="3">
    <dataValidation type="list" allowBlank="1" showInputMessage="1" showErrorMessage="1" sqref="L9:L20" xr:uid="{66898032-7B8C-42F3-A54E-8E00658234A8}">
      <formula1>"N/A, FMR, Actual Rent"</formula1>
    </dataValidation>
    <dataValidation type="list" allowBlank="1" showInputMessage="1" showErrorMessage="1" sqref="E9:E20" xr:uid="{3EB06D50-9B1C-4A03-808A-2141EAD03D48}">
      <formula1>"PH, TH, Joint TH &amp; PH-RRH, HMIS, SSO, TRA, PRA, SRA, S+C/SRO"</formula1>
    </dataValidation>
    <dataValidation allowBlank="1" showErrorMessage="1" sqref="A8:V8" xr:uid="{0EB7304E-42BF-48B2-8F11-B740E5020A0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2021-03-06T21:40:57Z</dcterms:created>
  <dcterms:modified xsi:type="dcterms:W3CDTF">2021-05-20T14:01:37Z</dcterms:modified>
</cp:coreProperties>
</file>