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UT-500\"/>
    </mc:Choice>
  </mc:AlternateContent>
  <xr:revisionPtr revIDLastSave="0" documentId="13_ncr:1_{CBD72ECC-5DF8-496A-B563-B5894C36D524}" xr6:coauthVersionLast="46" xr6:coauthVersionMax="46" xr10:uidLastSave="{00000000-0000-0000-0000-000000000000}"/>
  <bookViews>
    <workbookView xWindow="-108" yWindow="-108" windowWidth="27288" windowHeight="17664" xr2:uid="{6487609E-D6FB-444F-BBC5-CCA8E257FEB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<sst xmlns="http://schemas.openxmlformats.org/spreadsheetml/2006/main" count="119" uniqueCount="85">
  <si>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</si>
  <si>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</si>
  <si>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</si>
  <si>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</si>
  <si>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</si>
  <si>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</si>
  <si>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</si>
  <si>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</si>
  <si>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</si>
  <si>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</si>
  <si>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</si>
  <si>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</si>
  <si>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</si>
  <si>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</si>
  <si>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</si>
  <si>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</si>
  <si>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</si>
  <si>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</si>
  <si>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</si>
  <si>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</si>
  <si>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</si>
  <si>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</si>
  <si>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</si>
  <si>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</si>
  <si>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</si>
  <si>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</si>
  <si>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</si>
  <si>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</si>
  <si>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UT-503</t>
  </si>
  <si>
    <t>Utah Department of Workforce Services</t>
  </si>
  <si>
    <t>DWS Balance of State HMIS FY2019</t>
  </si>
  <si>
    <t>UT0011L8T032013</t>
  </si>
  <si>
    <t/>
  </si>
  <si>
    <t>Denver</t>
  </si>
  <si>
    <t>Utah Balance of State CoC</t>
  </si>
  <si>
    <t xml:space="preserve">Weber Housing Authority </t>
  </si>
  <si>
    <t>Shelter Plus Care 2019</t>
  </si>
  <si>
    <t>UT0015L8T032013</t>
  </si>
  <si>
    <t>PH</t>
  </si>
  <si>
    <t>Housing Authority of the City of Ogden</t>
  </si>
  <si>
    <t>Shelter Plus Care</t>
  </si>
  <si>
    <t>UT0072L8T032010</t>
  </si>
  <si>
    <t>Supportive Housing Program 2019</t>
  </si>
  <si>
    <t>UT0082L8T032009</t>
  </si>
  <si>
    <t>Friends of Switchpoint</t>
  </si>
  <si>
    <t>Switchpoint Rapid Rehousing 2019</t>
  </si>
  <si>
    <t>UT0099L8T032007</t>
  </si>
  <si>
    <t>Family Connection Center dba Open Doors Social Services</t>
  </si>
  <si>
    <t>renewal Project Application 2019</t>
  </si>
  <si>
    <t>UT0100L8T032007</t>
  </si>
  <si>
    <t>Bear River Association of Governments</t>
  </si>
  <si>
    <t>BRAG Rapid Re-housing Program</t>
  </si>
  <si>
    <t>UT0101L8T032007</t>
  </si>
  <si>
    <t>Your Community Connection of Ogden/Northern Utah</t>
  </si>
  <si>
    <t>RRH Families Combined 2019</t>
  </si>
  <si>
    <t>UT0108L8T032006</t>
  </si>
  <si>
    <t>St. Anne's Center</t>
  </si>
  <si>
    <t>Rapid Re-Housing for Families - Expansion</t>
  </si>
  <si>
    <t>UT0110L8T032006</t>
  </si>
  <si>
    <t>Uintah Basin Association of Governments</t>
  </si>
  <si>
    <t>UBAOG Rapid Rehousing</t>
  </si>
  <si>
    <t>UT0118L8T032005</t>
  </si>
  <si>
    <t>St. George Housing Authority</t>
  </si>
  <si>
    <t>SGHA Housing Matters</t>
  </si>
  <si>
    <t>UT0119L8T032005</t>
  </si>
  <si>
    <t>RRH Youth 2019</t>
  </si>
  <si>
    <t>UT0128L8T032005</t>
  </si>
  <si>
    <t>Five County Association of Governments</t>
  </si>
  <si>
    <t>Five County/Dove Center/CCS RRH Consolidation</t>
  </si>
  <si>
    <t>UT0134L8T032004</t>
  </si>
  <si>
    <t>RRH Singles</t>
  </si>
  <si>
    <t>UT0135L8T032004</t>
  </si>
  <si>
    <t>Tooele County Housing Authoriity</t>
  </si>
  <si>
    <t>Tooele S+C Program 2019</t>
  </si>
  <si>
    <t>UT0144L8T032003</t>
  </si>
  <si>
    <t>Iron County Care and Share</t>
  </si>
  <si>
    <t>FY18 COC BOS IRON COUNTY CARE AND SHARE</t>
  </si>
  <si>
    <t>UT0151L8T032001</t>
  </si>
  <si>
    <t>Joint TH &amp; PH-RRH</t>
  </si>
  <si>
    <t>Five County/Dove Center Joint TH RRH</t>
  </si>
  <si>
    <t>UT0159D8T032001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</si>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</sst>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3422-26EC-422B-B353-4D2417139FDF}">
  <sheetPr codeName="Sheet349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81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82</v>
      </c>
      <c r="B5" s="34">
        <f ca="1">SUM(OFFSET(V8,1,0,500,1))</f>
        <v>2099917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79217</v>
      </c>
      <c r="K9" s="24">
        <v>1423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5" si="0">SUM(M9:T9)</f>
        <v>0</v>
      </c>
      <c r="V9" s="28">
        <f t="shared" ref="V9:V35" si="1">SUM(F9:K9)</f>
        <v>80640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34344</v>
      </c>
      <c r="G10" s="23">
        <v>0</v>
      </c>
      <c r="H10" s="23">
        <v>0</v>
      </c>
      <c r="I10" s="23">
        <v>0</v>
      </c>
      <c r="J10" s="23">
        <v>0</v>
      </c>
      <c r="K10" s="24">
        <v>1945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36289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38</v>
      </c>
      <c r="F11" s="22">
        <v>0</v>
      </c>
      <c r="G11" s="23">
        <v>206736</v>
      </c>
      <c r="H11" s="23">
        <v>0</v>
      </c>
      <c r="I11" s="23">
        <v>0</v>
      </c>
      <c r="J11" s="23">
        <v>0</v>
      </c>
      <c r="K11" s="24">
        <v>12210</v>
      </c>
      <c r="L11" s="25" t="s">
        <v>84</v>
      </c>
      <c r="M11" s="26">
        <v>0</v>
      </c>
      <c r="N11" s="26">
        <v>0</v>
      </c>
      <c r="O11" s="26">
        <v>20</v>
      </c>
      <c r="P11" s="26">
        <v>4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24</v>
      </c>
      <c r="V11" s="28">
        <f t="shared" si="1"/>
        <v>218946</v>
      </c>
    </row>
    <row r="12" spans="1:22" x14ac:dyDescent="0.3">
      <c r="A12" s="19" t="s">
        <v>35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190293</v>
      </c>
      <c r="G12" s="23">
        <v>0</v>
      </c>
      <c r="H12" s="23">
        <v>12900</v>
      </c>
      <c r="I12" s="23">
        <v>0</v>
      </c>
      <c r="J12" s="23">
        <v>0</v>
      </c>
      <c r="K12" s="24">
        <v>9407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212600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38</v>
      </c>
      <c r="F13" s="22">
        <v>0</v>
      </c>
      <c r="G13" s="23">
        <v>108168</v>
      </c>
      <c r="H13" s="23">
        <v>22605</v>
      </c>
      <c r="I13" s="23">
        <v>0</v>
      </c>
      <c r="J13" s="23">
        <v>0</v>
      </c>
      <c r="K13" s="24">
        <v>7387</v>
      </c>
      <c r="L13" s="25" t="s">
        <v>83</v>
      </c>
      <c r="M13" s="26">
        <v>0</v>
      </c>
      <c r="N13" s="26">
        <v>0</v>
      </c>
      <c r="O13" s="26">
        <v>0</v>
      </c>
      <c r="P13" s="26">
        <v>5</v>
      </c>
      <c r="Q13" s="26">
        <v>3</v>
      </c>
      <c r="R13" s="26">
        <v>0</v>
      </c>
      <c r="S13" s="26">
        <v>0</v>
      </c>
      <c r="T13" s="26">
        <v>0</v>
      </c>
      <c r="U13" s="27">
        <f t="shared" si="0"/>
        <v>8</v>
      </c>
      <c r="V13" s="28">
        <f t="shared" si="1"/>
        <v>138160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38</v>
      </c>
      <c r="F14" s="22">
        <v>0</v>
      </c>
      <c r="G14" s="23">
        <v>173316</v>
      </c>
      <c r="H14" s="23">
        <v>26489</v>
      </c>
      <c r="I14" s="23">
        <v>0</v>
      </c>
      <c r="J14" s="23">
        <v>0</v>
      </c>
      <c r="K14" s="24">
        <v>10753</v>
      </c>
      <c r="L14" s="25" t="s">
        <v>83</v>
      </c>
      <c r="M14" s="26">
        <v>0</v>
      </c>
      <c r="N14" s="26">
        <v>0</v>
      </c>
      <c r="O14" s="26">
        <v>0</v>
      </c>
      <c r="P14" s="26">
        <v>3</v>
      </c>
      <c r="Q14" s="26">
        <v>3</v>
      </c>
      <c r="R14" s="26">
        <v>3</v>
      </c>
      <c r="S14" s="26">
        <v>1</v>
      </c>
      <c r="T14" s="26">
        <v>0</v>
      </c>
      <c r="U14" s="27">
        <f t="shared" si="0"/>
        <v>10</v>
      </c>
      <c r="V14" s="28">
        <f t="shared" si="1"/>
        <v>210558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38</v>
      </c>
      <c r="F15" s="22">
        <v>0</v>
      </c>
      <c r="G15" s="23">
        <v>118104</v>
      </c>
      <c r="H15" s="23">
        <v>21000</v>
      </c>
      <c r="I15" s="23">
        <v>0</v>
      </c>
      <c r="J15" s="23">
        <v>0</v>
      </c>
      <c r="K15" s="24">
        <v>8516</v>
      </c>
      <c r="L15" s="25" t="s">
        <v>83</v>
      </c>
      <c r="M15" s="26">
        <v>0</v>
      </c>
      <c r="N15" s="26">
        <v>0</v>
      </c>
      <c r="O15" s="26">
        <v>0</v>
      </c>
      <c r="P15" s="26">
        <v>4</v>
      </c>
      <c r="Q15" s="26">
        <v>6</v>
      </c>
      <c r="R15" s="26">
        <v>0</v>
      </c>
      <c r="S15" s="26">
        <v>0</v>
      </c>
      <c r="T15" s="26">
        <v>0</v>
      </c>
      <c r="U15" s="27">
        <f t="shared" si="0"/>
        <v>10</v>
      </c>
      <c r="V15" s="28">
        <f t="shared" si="1"/>
        <v>147620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38</v>
      </c>
      <c r="F16" s="22">
        <v>0</v>
      </c>
      <c r="G16" s="23">
        <v>125064</v>
      </c>
      <c r="H16" s="23">
        <v>63558</v>
      </c>
      <c r="I16" s="23">
        <v>0</v>
      </c>
      <c r="J16" s="23">
        <v>0</v>
      </c>
      <c r="K16" s="24">
        <v>11772</v>
      </c>
      <c r="L16" s="25" t="s">
        <v>83</v>
      </c>
      <c r="M16" s="26">
        <v>0</v>
      </c>
      <c r="N16" s="26">
        <v>0</v>
      </c>
      <c r="O16" s="26">
        <v>0</v>
      </c>
      <c r="P16" s="26">
        <v>6</v>
      </c>
      <c r="Q16" s="26">
        <v>3</v>
      </c>
      <c r="R16" s="26">
        <v>0</v>
      </c>
      <c r="S16" s="26">
        <v>0</v>
      </c>
      <c r="T16" s="26">
        <v>0</v>
      </c>
      <c r="U16" s="27">
        <f t="shared" si="0"/>
        <v>9</v>
      </c>
      <c r="V16" s="28">
        <f t="shared" si="1"/>
        <v>200394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38</v>
      </c>
      <c r="F17" s="22">
        <v>0</v>
      </c>
      <c r="G17" s="23">
        <v>134928</v>
      </c>
      <c r="H17" s="23">
        <v>28400</v>
      </c>
      <c r="I17" s="23">
        <v>0</v>
      </c>
      <c r="J17" s="23">
        <v>0</v>
      </c>
      <c r="K17" s="24">
        <v>2920</v>
      </c>
      <c r="L17" s="25" t="s">
        <v>83</v>
      </c>
      <c r="M17" s="26">
        <v>0</v>
      </c>
      <c r="N17" s="26">
        <v>0</v>
      </c>
      <c r="O17" s="26">
        <v>0</v>
      </c>
      <c r="P17" s="26">
        <v>4</v>
      </c>
      <c r="Q17" s="26">
        <v>5</v>
      </c>
      <c r="R17" s="26">
        <v>0</v>
      </c>
      <c r="S17" s="26">
        <v>0</v>
      </c>
      <c r="T17" s="26">
        <v>0</v>
      </c>
      <c r="U17" s="27">
        <f t="shared" si="0"/>
        <v>9</v>
      </c>
      <c r="V17" s="28">
        <f t="shared" si="1"/>
        <v>166248</v>
      </c>
    </row>
    <row r="18" spans="1:22" x14ac:dyDescent="0.3">
      <c r="A18" s="19" t="s">
        <v>59</v>
      </c>
      <c r="B18" s="19" t="s">
        <v>60</v>
      </c>
      <c r="C18" s="20" t="s">
        <v>61</v>
      </c>
      <c r="D18" s="20">
        <v>2022</v>
      </c>
      <c r="E18" s="21" t="s">
        <v>38</v>
      </c>
      <c r="F18" s="22">
        <v>0</v>
      </c>
      <c r="G18" s="23">
        <v>50460</v>
      </c>
      <c r="H18" s="23">
        <v>11796</v>
      </c>
      <c r="I18" s="23">
        <v>0</v>
      </c>
      <c r="J18" s="23">
        <v>0</v>
      </c>
      <c r="K18" s="24">
        <v>4439</v>
      </c>
      <c r="L18" s="25" t="s">
        <v>83</v>
      </c>
      <c r="M18" s="26">
        <v>0</v>
      </c>
      <c r="N18" s="26">
        <v>0</v>
      </c>
      <c r="O18" s="26">
        <v>2</v>
      </c>
      <c r="P18" s="26">
        <v>2</v>
      </c>
      <c r="Q18" s="26">
        <v>1</v>
      </c>
      <c r="R18" s="26">
        <v>0</v>
      </c>
      <c r="S18" s="26">
        <v>0</v>
      </c>
      <c r="T18" s="26">
        <v>0</v>
      </c>
      <c r="U18" s="27">
        <f t="shared" si="0"/>
        <v>5</v>
      </c>
      <c r="V18" s="28">
        <f t="shared" si="1"/>
        <v>66695</v>
      </c>
    </row>
    <row r="19" spans="1:22" x14ac:dyDescent="0.3">
      <c r="A19" s="19" t="s">
        <v>62</v>
      </c>
      <c r="B19" s="19" t="s">
        <v>63</v>
      </c>
      <c r="C19" s="20" t="s">
        <v>64</v>
      </c>
      <c r="D19" s="20">
        <v>2022</v>
      </c>
      <c r="E19" s="21" t="s">
        <v>38</v>
      </c>
      <c r="F19" s="22">
        <v>0</v>
      </c>
      <c r="G19" s="23">
        <v>51396</v>
      </c>
      <c r="H19" s="23">
        <v>9807</v>
      </c>
      <c r="I19" s="23">
        <v>0</v>
      </c>
      <c r="J19" s="23">
        <v>0</v>
      </c>
      <c r="K19" s="24">
        <v>3690</v>
      </c>
      <c r="L19" s="25" t="s">
        <v>83</v>
      </c>
      <c r="M19" s="26">
        <v>0</v>
      </c>
      <c r="N19" s="26">
        <v>0</v>
      </c>
      <c r="O19" s="26">
        <v>3</v>
      </c>
      <c r="P19" s="26">
        <v>2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5</v>
      </c>
      <c r="V19" s="28">
        <f t="shared" si="1"/>
        <v>64893</v>
      </c>
    </row>
    <row r="20" spans="1:22" x14ac:dyDescent="0.3">
      <c r="A20" s="19" t="s">
        <v>53</v>
      </c>
      <c r="B20" s="19" t="s">
        <v>65</v>
      </c>
      <c r="C20" s="20" t="s">
        <v>66</v>
      </c>
      <c r="D20" s="20">
        <v>2022</v>
      </c>
      <c r="E20" s="21" t="s">
        <v>38</v>
      </c>
      <c r="F20" s="22">
        <v>0</v>
      </c>
      <c r="G20" s="23">
        <v>19488</v>
      </c>
      <c r="H20" s="23">
        <v>7430</v>
      </c>
      <c r="I20" s="23">
        <v>0</v>
      </c>
      <c r="J20" s="23">
        <v>0</v>
      </c>
      <c r="K20" s="24">
        <v>1518</v>
      </c>
      <c r="L20" s="25" t="s">
        <v>83</v>
      </c>
      <c r="M20" s="26">
        <v>0</v>
      </c>
      <c r="N20" s="26">
        <v>0</v>
      </c>
      <c r="O20" s="26">
        <v>2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2</v>
      </c>
      <c r="V20" s="28">
        <f t="shared" si="1"/>
        <v>28436</v>
      </c>
    </row>
    <row r="21" spans="1:22" x14ac:dyDescent="0.3">
      <c r="A21" s="19" t="s">
        <v>67</v>
      </c>
      <c r="B21" s="19" t="s">
        <v>68</v>
      </c>
      <c r="C21" s="20" t="s">
        <v>69</v>
      </c>
      <c r="D21" s="20">
        <v>2022</v>
      </c>
      <c r="E21" s="21" t="s">
        <v>38</v>
      </c>
      <c r="F21" s="22">
        <v>0</v>
      </c>
      <c r="G21" s="23">
        <v>109428</v>
      </c>
      <c r="H21" s="23">
        <v>30490</v>
      </c>
      <c r="I21" s="23">
        <v>0</v>
      </c>
      <c r="J21" s="23">
        <v>0</v>
      </c>
      <c r="K21" s="24">
        <v>10000</v>
      </c>
      <c r="L21" s="25" t="s">
        <v>83</v>
      </c>
      <c r="M21" s="26">
        <v>0</v>
      </c>
      <c r="N21" s="26">
        <v>0</v>
      </c>
      <c r="O21" s="26">
        <v>3</v>
      </c>
      <c r="P21" s="26">
        <v>8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11</v>
      </c>
      <c r="V21" s="28">
        <f t="shared" si="1"/>
        <v>149918</v>
      </c>
    </row>
    <row r="22" spans="1:22" x14ac:dyDescent="0.3">
      <c r="A22" s="19" t="s">
        <v>53</v>
      </c>
      <c r="B22" s="19" t="s">
        <v>70</v>
      </c>
      <c r="C22" s="20" t="s">
        <v>71</v>
      </c>
      <c r="D22" s="20">
        <v>2022</v>
      </c>
      <c r="E22" s="21" t="s">
        <v>38</v>
      </c>
      <c r="F22" s="22">
        <v>0</v>
      </c>
      <c r="G22" s="23">
        <v>86520</v>
      </c>
      <c r="H22" s="23">
        <v>1591</v>
      </c>
      <c r="I22" s="23">
        <v>0</v>
      </c>
      <c r="J22" s="23">
        <v>0</v>
      </c>
      <c r="K22" s="24">
        <v>0</v>
      </c>
      <c r="L22" s="25" t="s">
        <v>83</v>
      </c>
      <c r="M22" s="26">
        <v>0</v>
      </c>
      <c r="N22" s="26">
        <v>10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10</v>
      </c>
      <c r="V22" s="28">
        <f t="shared" si="1"/>
        <v>88111</v>
      </c>
    </row>
    <row r="23" spans="1:22" x14ac:dyDescent="0.3">
      <c r="A23" s="19" t="s">
        <v>72</v>
      </c>
      <c r="B23" s="19" t="s">
        <v>73</v>
      </c>
      <c r="C23" s="20" t="s">
        <v>74</v>
      </c>
      <c r="D23" s="20">
        <v>2022</v>
      </c>
      <c r="E23" s="21" t="s">
        <v>38</v>
      </c>
      <c r="F23" s="22">
        <v>0</v>
      </c>
      <c r="G23" s="23">
        <v>167148</v>
      </c>
      <c r="H23" s="23">
        <v>0</v>
      </c>
      <c r="I23" s="23">
        <v>0</v>
      </c>
      <c r="J23" s="23">
        <v>0</v>
      </c>
      <c r="K23" s="24">
        <v>13621</v>
      </c>
      <c r="L23" s="25" t="s">
        <v>83</v>
      </c>
      <c r="M23" s="26">
        <v>2</v>
      </c>
      <c r="N23" s="26">
        <v>0</v>
      </c>
      <c r="O23" s="26">
        <v>7</v>
      </c>
      <c r="P23" s="26">
        <v>5</v>
      </c>
      <c r="Q23" s="26">
        <v>2</v>
      </c>
      <c r="R23" s="26">
        <v>0</v>
      </c>
      <c r="S23" s="26">
        <v>0</v>
      </c>
      <c r="T23" s="26">
        <v>0</v>
      </c>
      <c r="U23" s="27">
        <f t="shared" si="0"/>
        <v>16</v>
      </c>
      <c r="V23" s="28">
        <f t="shared" si="1"/>
        <v>180769</v>
      </c>
    </row>
    <row r="24" spans="1:22" x14ac:dyDescent="0.3">
      <c r="A24" s="19" t="s">
        <v>75</v>
      </c>
      <c r="B24" s="19" t="s">
        <v>76</v>
      </c>
      <c r="C24" s="20" t="s">
        <v>77</v>
      </c>
      <c r="D24" s="20">
        <v>2022</v>
      </c>
      <c r="E24" s="21" t="s">
        <v>78</v>
      </c>
      <c r="F24" s="22">
        <v>0</v>
      </c>
      <c r="G24" s="23">
        <v>13068</v>
      </c>
      <c r="H24" s="23">
        <v>9693</v>
      </c>
      <c r="I24" s="23">
        <v>6050</v>
      </c>
      <c r="J24" s="23">
        <v>0</v>
      </c>
      <c r="K24" s="24">
        <v>2849</v>
      </c>
      <c r="L24" s="25" t="s">
        <v>83</v>
      </c>
      <c r="M24" s="26">
        <v>3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3</v>
      </c>
      <c r="V24" s="28">
        <f t="shared" si="1"/>
        <v>31660</v>
      </c>
    </row>
    <row r="25" spans="1:22" x14ac:dyDescent="0.3">
      <c r="A25" s="19" t="s">
        <v>67</v>
      </c>
      <c r="B25" s="19" t="s">
        <v>79</v>
      </c>
      <c r="C25" s="20" t="s">
        <v>80</v>
      </c>
      <c r="D25" s="20">
        <v>2022</v>
      </c>
      <c r="E25" s="21" t="s">
        <v>78</v>
      </c>
      <c r="F25" s="22">
        <v>23748</v>
      </c>
      <c r="G25" s="23">
        <v>35400</v>
      </c>
      <c r="H25" s="23">
        <v>14832</v>
      </c>
      <c r="I25" s="23">
        <v>0</v>
      </c>
      <c r="J25" s="23">
        <v>0</v>
      </c>
      <c r="K25" s="24">
        <v>4000</v>
      </c>
      <c r="L25" s="25" t="s">
        <v>83</v>
      </c>
      <c r="M25" s="26">
        <v>0</v>
      </c>
      <c r="N25" s="26">
        <v>0</v>
      </c>
      <c r="O25" s="26">
        <v>2</v>
      </c>
      <c r="P25" s="26">
        <v>0</v>
      </c>
      <c r="Q25" s="26">
        <v>1</v>
      </c>
      <c r="R25" s="26">
        <v>0</v>
      </c>
      <c r="S25" s="26">
        <v>0</v>
      </c>
      <c r="T25" s="26">
        <v>0</v>
      </c>
      <c r="U25" s="27">
        <f t="shared" si="0"/>
        <v>3</v>
      </c>
      <c r="V25" s="28">
        <f t="shared" si="1"/>
        <v>77980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7C201475-C57E-4054-8C31-5EA733823EF9}"/>
  <conditionalFormatting sqref="V9:V35">
    <cfRule type="cellIs" dxfId="3" priority="4" operator="lessThan">
      <formula>0</formula>
    </cfRule>
  </conditionalFormatting>
  <conditionalFormatting sqref="V9:V35">
    <cfRule type="expression" dxfId="2" priority="3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8F4317DD-DA09-43AE-852C-F6908A0903F1}">
      <formula1>"N/A, FMR, Actual Rent"</formula1>
    </dataValidation>
    <dataValidation type="list" allowBlank="1" showInputMessage="1" showErrorMessage="1" sqref="E9:E35" xr:uid="{2A03CBB1-6B48-4F5D-A032-0C3D03A6345F}">
      <formula1>"PH, TH, Joint TH &amp; PH-RRH, HMIS, SSO, TRA, PRA, SRA, S+C/SRO"</formula1>
    </dataValidation>
    <dataValidation allowBlank="1" showErrorMessage="1" sqref="A8:V8" xr:uid="{071CB6B9-2B4D-4A85-8F8C-2D7FE2183E9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2021-03-06T21:41:04Z</dcterms:created>
  <dcterms:modified xsi:type="dcterms:W3CDTF">2021-05-20T14:01:33Z</dcterms:modified>
</cp:coreProperties>
</file>