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UT-500\"/>
    </mc:Choice>
  </mc:AlternateContent>
  <xr:revisionPtr revIDLastSave="0" documentId="13_ncr:1_{CF10BD1B-BB3B-45D4-AE90-0DE0418E0273}" xr6:coauthVersionLast="46" xr6:coauthVersionMax="46" xr10:uidLastSave="{00000000-0000-0000-0000-000000000000}"/>
  <bookViews>
    <workbookView xWindow="-108" yWindow="-108" windowWidth="27288" windowHeight="17664" xr2:uid="{A1794975-CAE3-400B-9D60-26D2C5ED964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<sst xmlns="http://schemas.openxmlformats.org/spreadsheetml/2006/main" count="119" uniqueCount="79">
  <si>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</si>
  <si>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</si>
  <si>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</si>
  <si>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</si>
  <si>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</si>
  <si>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</si>
  <si>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</si>
  <si>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</si>
  <si>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</si>
  <si>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</si>
  <si>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</si>
  <si>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</si>
  <si>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</si>
  <si>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</si>
  <si>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</si>
  <si>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</si>
  <si>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</si>
  <si>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</si>
  <si>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</si>
  <si>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</si>
  <si>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</si>
  <si>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</si>
  <si>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</si>
  <si>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</si>
  <si>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</si>
  <si>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</si>
  <si>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</si>
  <si>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</si>
  <si>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UT-500</t>
  </si>
  <si>
    <t>Utah Department of Workforce Services</t>
  </si>
  <si>
    <t>DWS Salt Lake HMIS FY2019</t>
  </si>
  <si>
    <t>UT0001L8T002013</t>
  </si>
  <si>
    <t/>
  </si>
  <si>
    <t>Denver</t>
  </si>
  <si>
    <t>Salt Lake City &amp; County CoC</t>
  </si>
  <si>
    <t>Salt Lake County Government</t>
  </si>
  <si>
    <t>Housing Authority of the County of Salt Lake</t>
  </si>
  <si>
    <t>HC SP Renewal Combined FY2019</t>
  </si>
  <si>
    <t>UT0003L8T002013</t>
  </si>
  <si>
    <t>PH</t>
  </si>
  <si>
    <t>The Road Home</t>
  </si>
  <si>
    <t>HASLC Shelter Plus Care II FY2019</t>
  </si>
  <si>
    <t>UT0006L8T002013</t>
  </si>
  <si>
    <t>Young Womens Christian Assn of Utah</t>
  </si>
  <si>
    <t>YWCA TH Residential Self-Sufficiency FY2019</t>
  </si>
  <si>
    <t>UT0031L8T002012</t>
  </si>
  <si>
    <t>TH</t>
  </si>
  <si>
    <t>TRH Scattered Site Properties FY2019</t>
  </si>
  <si>
    <t>UT0032L8T002011</t>
  </si>
  <si>
    <t>HASLC Shelter Plus Care V FY2019</t>
  </si>
  <si>
    <t>UT0042L8T002007</t>
  </si>
  <si>
    <t>HC SPK Kelly Benson FY2019</t>
  </si>
  <si>
    <t>UT0044L8T002007</t>
  </si>
  <si>
    <t>HASLC Shelter Plus Care IV FY2019</t>
  </si>
  <si>
    <t>UT0053L8T002011</t>
  </si>
  <si>
    <t>HC SPBB Bud Bailey FY2019</t>
  </si>
  <si>
    <t>UT0062L8T002006</t>
  </si>
  <si>
    <t>HC SPG Grace Mary Manor FY2019</t>
  </si>
  <si>
    <t>UT0070L8T002010</t>
  </si>
  <si>
    <t>TRH CHSH Leasing FY2019</t>
  </si>
  <si>
    <t>UT0076L8T002009</t>
  </si>
  <si>
    <t>HC SP3 New Chronic Consolidated FY2019</t>
  </si>
  <si>
    <t>UT0085L8T002009</t>
  </si>
  <si>
    <t>TRH RRH for Families Consolidated FY2019</t>
  </si>
  <si>
    <t>UT0089L8T002007</t>
  </si>
  <si>
    <t>TRH PSH Rental Assistance Consolidated FY2019</t>
  </si>
  <si>
    <t>UT0104L8T002006</t>
  </si>
  <si>
    <t>HC COCR Reallocated FY2019</t>
  </si>
  <si>
    <t>UT0124L8T002005</t>
  </si>
  <si>
    <t>Volunteers of America, Utah</t>
  </si>
  <si>
    <t>VOAUT Rapid Rehousing for Youth FY2019</t>
  </si>
  <si>
    <t>UT0126L8T002005</t>
  </si>
  <si>
    <t>SLCO Coordinated Entry Project FY2019</t>
  </si>
  <si>
    <t>UT0155L8T002001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</si>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</sst>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01AD4-ABF0-4288-B1E1-33962F18D830}">
  <sheetPr codeName="Sheet348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75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76</v>
      </c>
      <c r="B5" s="34">
        <f ca="1">SUM(OFFSET(V8,1,0,500,1))</f>
        <v>8609563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218623</v>
      </c>
      <c r="K9" s="24">
        <v>4528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5" si="0">SUM(M9:T9)</f>
        <v>0</v>
      </c>
      <c r="V9" s="28">
        <f t="shared" ref="V9:V35" si="1">SUM(F9:K9)</f>
        <v>223151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1361352</v>
      </c>
      <c r="H10" s="23">
        <v>126912</v>
      </c>
      <c r="I10" s="23">
        <v>0</v>
      </c>
      <c r="J10" s="23">
        <v>0</v>
      </c>
      <c r="K10" s="24">
        <v>73736</v>
      </c>
      <c r="L10" s="25" t="s">
        <v>77</v>
      </c>
      <c r="M10" s="26">
        <v>0</v>
      </c>
      <c r="N10" s="26">
        <v>12</v>
      </c>
      <c r="O10" s="26">
        <v>62</v>
      </c>
      <c r="P10" s="26">
        <v>16</v>
      </c>
      <c r="Q10" s="26">
        <v>12</v>
      </c>
      <c r="R10" s="26">
        <v>1</v>
      </c>
      <c r="S10" s="26">
        <v>0</v>
      </c>
      <c r="T10" s="26">
        <v>0</v>
      </c>
      <c r="U10" s="27">
        <f t="shared" si="0"/>
        <v>103</v>
      </c>
      <c r="V10" s="28">
        <f t="shared" si="1"/>
        <v>1562000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39</v>
      </c>
      <c r="F11" s="22">
        <v>0</v>
      </c>
      <c r="G11" s="23">
        <v>264600</v>
      </c>
      <c r="H11" s="23">
        <v>0</v>
      </c>
      <c r="I11" s="23">
        <v>0</v>
      </c>
      <c r="J11" s="23">
        <v>0</v>
      </c>
      <c r="K11" s="24">
        <v>11894</v>
      </c>
      <c r="L11" s="25" t="s">
        <v>77</v>
      </c>
      <c r="M11" s="26">
        <v>0</v>
      </c>
      <c r="N11" s="26">
        <v>0</v>
      </c>
      <c r="O11" s="26">
        <v>10</v>
      </c>
      <c r="P11" s="26">
        <v>10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20</v>
      </c>
      <c r="V11" s="28">
        <f t="shared" si="1"/>
        <v>276494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46</v>
      </c>
      <c r="F12" s="22">
        <v>0</v>
      </c>
      <c r="G12" s="23">
        <v>0</v>
      </c>
      <c r="H12" s="23">
        <v>35212</v>
      </c>
      <c r="I12" s="23">
        <v>0</v>
      </c>
      <c r="J12" s="23">
        <v>0</v>
      </c>
      <c r="K12" s="24">
        <v>3521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38733</v>
      </c>
    </row>
    <row r="13" spans="1:22" x14ac:dyDescent="0.3">
      <c r="A13" s="19" t="s">
        <v>40</v>
      </c>
      <c r="B13" s="19" t="s">
        <v>47</v>
      </c>
      <c r="C13" s="20" t="s">
        <v>48</v>
      </c>
      <c r="D13" s="20">
        <v>2022</v>
      </c>
      <c r="E13" s="21" t="s">
        <v>39</v>
      </c>
      <c r="F13" s="22">
        <v>0</v>
      </c>
      <c r="G13" s="23">
        <v>0</v>
      </c>
      <c r="H13" s="23">
        <v>10000</v>
      </c>
      <c r="I13" s="23">
        <v>8256</v>
      </c>
      <c r="J13" s="23">
        <v>0</v>
      </c>
      <c r="K13" s="24">
        <v>300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18556</v>
      </c>
    </row>
    <row r="14" spans="1:22" x14ac:dyDescent="0.3">
      <c r="A14" s="19" t="s">
        <v>40</v>
      </c>
      <c r="B14" s="19" t="s">
        <v>49</v>
      </c>
      <c r="C14" s="20" t="s">
        <v>50</v>
      </c>
      <c r="D14" s="20">
        <v>2022</v>
      </c>
      <c r="E14" s="21" t="s">
        <v>39</v>
      </c>
      <c r="F14" s="22">
        <v>0</v>
      </c>
      <c r="G14" s="23">
        <v>106200</v>
      </c>
      <c r="H14" s="23">
        <v>0</v>
      </c>
      <c r="I14" s="23">
        <v>0</v>
      </c>
      <c r="J14" s="23">
        <v>0</v>
      </c>
      <c r="K14" s="24">
        <v>5403</v>
      </c>
      <c r="L14" s="25" t="s">
        <v>78</v>
      </c>
      <c r="M14" s="26">
        <v>0</v>
      </c>
      <c r="N14" s="26">
        <v>0</v>
      </c>
      <c r="O14" s="26">
        <v>10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10</v>
      </c>
      <c r="V14" s="28">
        <f t="shared" si="1"/>
        <v>111603</v>
      </c>
    </row>
    <row r="15" spans="1:22" x14ac:dyDescent="0.3">
      <c r="A15" s="19" t="s">
        <v>36</v>
      </c>
      <c r="B15" s="19" t="s">
        <v>51</v>
      </c>
      <c r="C15" s="20" t="s">
        <v>52</v>
      </c>
      <c r="D15" s="20">
        <v>2022</v>
      </c>
      <c r="E15" s="21" t="s">
        <v>39</v>
      </c>
      <c r="F15" s="22">
        <v>0</v>
      </c>
      <c r="G15" s="23">
        <v>108108</v>
      </c>
      <c r="H15" s="23">
        <v>0</v>
      </c>
      <c r="I15" s="23">
        <v>0</v>
      </c>
      <c r="J15" s="23">
        <v>0</v>
      </c>
      <c r="K15" s="24">
        <v>5344</v>
      </c>
      <c r="L15" s="25" t="s">
        <v>77</v>
      </c>
      <c r="M15" s="26">
        <v>0</v>
      </c>
      <c r="N15" s="26">
        <v>0</v>
      </c>
      <c r="O15" s="26">
        <v>9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9</v>
      </c>
      <c r="V15" s="28">
        <f t="shared" si="1"/>
        <v>113452</v>
      </c>
    </row>
    <row r="16" spans="1:22" x14ac:dyDescent="0.3">
      <c r="A16" s="19" t="s">
        <v>40</v>
      </c>
      <c r="B16" s="19" t="s">
        <v>53</v>
      </c>
      <c r="C16" s="20" t="s">
        <v>54</v>
      </c>
      <c r="D16" s="20">
        <v>2022</v>
      </c>
      <c r="E16" s="21" t="s">
        <v>39</v>
      </c>
      <c r="F16" s="22">
        <v>0</v>
      </c>
      <c r="G16" s="23">
        <v>265500</v>
      </c>
      <c r="H16" s="23">
        <v>0</v>
      </c>
      <c r="I16" s="23">
        <v>0</v>
      </c>
      <c r="J16" s="23">
        <v>0</v>
      </c>
      <c r="K16" s="24">
        <v>12254</v>
      </c>
      <c r="L16" s="25" t="s">
        <v>78</v>
      </c>
      <c r="M16" s="26">
        <v>0</v>
      </c>
      <c r="N16" s="26">
        <v>0</v>
      </c>
      <c r="O16" s="26">
        <v>25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25</v>
      </c>
      <c r="V16" s="28">
        <f t="shared" si="1"/>
        <v>277754</v>
      </c>
    </row>
    <row r="17" spans="1:22" x14ac:dyDescent="0.3">
      <c r="A17" s="19" t="s">
        <v>36</v>
      </c>
      <c r="B17" s="19" t="s">
        <v>55</v>
      </c>
      <c r="C17" s="20" t="s">
        <v>56</v>
      </c>
      <c r="D17" s="20">
        <v>2022</v>
      </c>
      <c r="E17" s="21" t="s">
        <v>39</v>
      </c>
      <c r="F17" s="22">
        <v>0</v>
      </c>
      <c r="G17" s="23">
        <v>244224</v>
      </c>
      <c r="H17" s="23">
        <v>0</v>
      </c>
      <c r="I17" s="23">
        <v>0</v>
      </c>
      <c r="J17" s="23">
        <v>0</v>
      </c>
      <c r="K17" s="24">
        <v>12773</v>
      </c>
      <c r="L17" s="25" t="s">
        <v>77</v>
      </c>
      <c r="M17" s="26">
        <v>0</v>
      </c>
      <c r="N17" s="26">
        <v>0</v>
      </c>
      <c r="O17" s="26">
        <v>10</v>
      </c>
      <c r="P17" s="26">
        <v>0</v>
      </c>
      <c r="Q17" s="26">
        <v>5</v>
      </c>
      <c r="R17" s="26">
        <v>1</v>
      </c>
      <c r="S17" s="26">
        <v>0</v>
      </c>
      <c r="T17" s="26">
        <v>0</v>
      </c>
      <c r="U17" s="27">
        <f t="shared" si="0"/>
        <v>16</v>
      </c>
      <c r="V17" s="28">
        <f t="shared" si="1"/>
        <v>256997</v>
      </c>
    </row>
    <row r="18" spans="1:22" x14ac:dyDescent="0.3">
      <c r="A18" s="19" t="s">
        <v>36</v>
      </c>
      <c r="B18" s="19" t="s">
        <v>57</v>
      </c>
      <c r="C18" s="20" t="s">
        <v>58</v>
      </c>
      <c r="D18" s="20">
        <v>2022</v>
      </c>
      <c r="E18" s="21" t="s">
        <v>39</v>
      </c>
      <c r="F18" s="22">
        <v>0</v>
      </c>
      <c r="G18" s="23">
        <v>218880</v>
      </c>
      <c r="H18" s="23">
        <v>0</v>
      </c>
      <c r="I18" s="23">
        <v>0</v>
      </c>
      <c r="J18" s="23">
        <v>0</v>
      </c>
      <c r="K18" s="24">
        <v>11466</v>
      </c>
      <c r="L18" s="25" t="s">
        <v>78</v>
      </c>
      <c r="M18" s="26">
        <v>0</v>
      </c>
      <c r="N18" s="26">
        <v>30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30</v>
      </c>
      <c r="V18" s="28">
        <f t="shared" si="1"/>
        <v>230346</v>
      </c>
    </row>
    <row r="19" spans="1:22" x14ac:dyDescent="0.3">
      <c r="A19" s="19" t="s">
        <v>40</v>
      </c>
      <c r="B19" s="19" t="s">
        <v>59</v>
      </c>
      <c r="C19" s="20" t="s">
        <v>60</v>
      </c>
      <c r="D19" s="20">
        <v>2022</v>
      </c>
      <c r="E19" s="21" t="s">
        <v>39</v>
      </c>
      <c r="F19" s="22">
        <v>411433</v>
      </c>
      <c r="G19" s="23">
        <v>0</v>
      </c>
      <c r="H19" s="23">
        <v>93264</v>
      </c>
      <c r="I19" s="23">
        <v>11757</v>
      </c>
      <c r="J19" s="23">
        <v>0</v>
      </c>
      <c r="K19" s="24">
        <v>27191</v>
      </c>
      <c r="L19" s="25" t="s">
        <v>32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543645</v>
      </c>
    </row>
    <row r="20" spans="1:22" x14ac:dyDescent="0.3">
      <c r="A20" s="19" t="s">
        <v>36</v>
      </c>
      <c r="B20" s="19" t="s">
        <v>61</v>
      </c>
      <c r="C20" s="20" t="s">
        <v>62</v>
      </c>
      <c r="D20" s="20">
        <v>2022</v>
      </c>
      <c r="E20" s="21" t="s">
        <v>39</v>
      </c>
      <c r="F20" s="22">
        <v>0</v>
      </c>
      <c r="G20" s="23">
        <v>1102536</v>
      </c>
      <c r="H20" s="23">
        <v>81782</v>
      </c>
      <c r="I20" s="23">
        <v>0</v>
      </c>
      <c r="J20" s="23">
        <v>0</v>
      </c>
      <c r="K20" s="24">
        <v>60830</v>
      </c>
      <c r="L20" s="25" t="s">
        <v>77</v>
      </c>
      <c r="M20" s="26">
        <v>0</v>
      </c>
      <c r="N20" s="26">
        <v>6</v>
      </c>
      <c r="O20" s="26">
        <v>62</v>
      </c>
      <c r="P20" s="26">
        <v>8</v>
      </c>
      <c r="Q20" s="26">
        <v>9</v>
      </c>
      <c r="R20" s="26">
        <v>0</v>
      </c>
      <c r="S20" s="26">
        <v>0</v>
      </c>
      <c r="T20" s="26">
        <v>0</v>
      </c>
      <c r="U20" s="27">
        <f t="shared" si="0"/>
        <v>85</v>
      </c>
      <c r="V20" s="28">
        <f t="shared" si="1"/>
        <v>1245148</v>
      </c>
    </row>
    <row r="21" spans="1:22" x14ac:dyDescent="0.3">
      <c r="A21" s="19" t="s">
        <v>40</v>
      </c>
      <c r="B21" s="19" t="s">
        <v>63</v>
      </c>
      <c r="C21" s="20" t="s">
        <v>64</v>
      </c>
      <c r="D21" s="20">
        <v>2022</v>
      </c>
      <c r="E21" s="21" t="s">
        <v>39</v>
      </c>
      <c r="F21" s="22">
        <v>0</v>
      </c>
      <c r="G21" s="23">
        <v>223200</v>
      </c>
      <c r="H21" s="23">
        <v>37072</v>
      </c>
      <c r="I21" s="23">
        <v>0</v>
      </c>
      <c r="J21" s="23">
        <v>0</v>
      </c>
      <c r="K21" s="24">
        <v>13993</v>
      </c>
      <c r="L21" s="25" t="s">
        <v>78</v>
      </c>
      <c r="M21" s="26">
        <v>0</v>
      </c>
      <c r="N21" s="26">
        <v>0</v>
      </c>
      <c r="O21" s="26">
        <v>0</v>
      </c>
      <c r="P21" s="26">
        <v>1</v>
      </c>
      <c r="Q21" s="26">
        <v>7</v>
      </c>
      <c r="R21" s="26">
        <v>3</v>
      </c>
      <c r="S21" s="26">
        <v>0</v>
      </c>
      <c r="T21" s="26">
        <v>0</v>
      </c>
      <c r="U21" s="27">
        <f t="shared" si="0"/>
        <v>11</v>
      </c>
      <c r="V21" s="28">
        <f t="shared" si="1"/>
        <v>274265</v>
      </c>
    </row>
    <row r="22" spans="1:22" x14ac:dyDescent="0.3">
      <c r="A22" s="19" t="s">
        <v>40</v>
      </c>
      <c r="B22" s="19" t="s">
        <v>65</v>
      </c>
      <c r="C22" s="20" t="s">
        <v>66</v>
      </c>
      <c r="D22" s="20">
        <v>2022</v>
      </c>
      <c r="E22" s="21" t="s">
        <v>39</v>
      </c>
      <c r="F22" s="22">
        <v>0</v>
      </c>
      <c r="G22" s="23">
        <v>1303764</v>
      </c>
      <c r="H22" s="23">
        <v>304512</v>
      </c>
      <c r="I22" s="23">
        <v>0</v>
      </c>
      <c r="J22" s="23">
        <v>0</v>
      </c>
      <c r="K22" s="24">
        <v>86313</v>
      </c>
      <c r="L22" s="25" t="s">
        <v>77</v>
      </c>
      <c r="M22" s="26">
        <v>0</v>
      </c>
      <c r="N22" s="26">
        <v>19</v>
      </c>
      <c r="O22" s="26">
        <v>46</v>
      </c>
      <c r="P22" s="26">
        <v>10</v>
      </c>
      <c r="Q22" s="26">
        <v>15</v>
      </c>
      <c r="R22" s="26">
        <v>5</v>
      </c>
      <c r="S22" s="26">
        <v>0</v>
      </c>
      <c r="T22" s="26">
        <v>0</v>
      </c>
      <c r="U22" s="27">
        <f t="shared" si="0"/>
        <v>95</v>
      </c>
      <c r="V22" s="28">
        <f t="shared" si="1"/>
        <v>1694589</v>
      </c>
    </row>
    <row r="23" spans="1:22" x14ac:dyDescent="0.3">
      <c r="A23" s="19" t="s">
        <v>36</v>
      </c>
      <c r="B23" s="19" t="s">
        <v>67</v>
      </c>
      <c r="C23" s="20" t="s">
        <v>68</v>
      </c>
      <c r="D23" s="20">
        <v>2022</v>
      </c>
      <c r="E23" s="21" t="s">
        <v>39</v>
      </c>
      <c r="F23" s="22">
        <v>0</v>
      </c>
      <c r="G23" s="23">
        <v>1057056</v>
      </c>
      <c r="H23" s="23">
        <v>145318</v>
      </c>
      <c r="I23" s="23">
        <v>0</v>
      </c>
      <c r="J23" s="23">
        <v>0</v>
      </c>
      <c r="K23" s="24">
        <v>60990</v>
      </c>
      <c r="L23" s="25" t="s">
        <v>77</v>
      </c>
      <c r="M23" s="26">
        <v>0</v>
      </c>
      <c r="N23" s="26">
        <v>0</v>
      </c>
      <c r="O23" s="26">
        <v>88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88</v>
      </c>
      <c r="V23" s="28">
        <f t="shared" si="1"/>
        <v>1263364</v>
      </c>
    </row>
    <row r="24" spans="1:22" x14ac:dyDescent="0.3">
      <c r="A24" s="19" t="s">
        <v>69</v>
      </c>
      <c r="B24" s="19" t="s">
        <v>70</v>
      </c>
      <c r="C24" s="20" t="s">
        <v>71</v>
      </c>
      <c r="D24" s="20">
        <v>2022</v>
      </c>
      <c r="E24" s="21" t="s">
        <v>39</v>
      </c>
      <c r="F24" s="22">
        <v>0</v>
      </c>
      <c r="G24" s="23">
        <v>227856</v>
      </c>
      <c r="H24" s="23">
        <v>55176</v>
      </c>
      <c r="I24" s="23">
        <v>0</v>
      </c>
      <c r="J24" s="23">
        <v>0</v>
      </c>
      <c r="K24" s="24">
        <v>22094</v>
      </c>
      <c r="L24" s="25" t="s">
        <v>77</v>
      </c>
      <c r="M24" s="26">
        <v>0</v>
      </c>
      <c r="N24" s="26">
        <v>6</v>
      </c>
      <c r="O24" s="26">
        <v>14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20</v>
      </c>
      <c r="V24" s="28">
        <f t="shared" si="1"/>
        <v>305126</v>
      </c>
    </row>
    <row r="25" spans="1:22" x14ac:dyDescent="0.3">
      <c r="A25" s="19" t="s">
        <v>35</v>
      </c>
      <c r="B25" s="19" t="s">
        <v>72</v>
      </c>
      <c r="C25" s="20" t="s">
        <v>73</v>
      </c>
      <c r="D25" s="20">
        <v>2022</v>
      </c>
      <c r="E25" s="21" t="s">
        <v>74</v>
      </c>
      <c r="F25" s="22">
        <v>0</v>
      </c>
      <c r="G25" s="23">
        <v>0</v>
      </c>
      <c r="H25" s="23">
        <v>158491</v>
      </c>
      <c r="I25" s="23">
        <v>0</v>
      </c>
      <c r="J25" s="23">
        <v>0</v>
      </c>
      <c r="K25" s="24">
        <v>15849</v>
      </c>
      <c r="L25" s="25" t="s">
        <v>32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174340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</sheetData>
  <autoFilter ref="A8:V8" xr:uid="{07B3D99F-82EE-40B3-B426-6748A23D1009}"/>
  <conditionalFormatting sqref="V9:V35">
    <cfRule type="cellIs" dxfId="3" priority="4" operator="lessThan">
      <formula>0</formula>
    </cfRule>
  </conditionalFormatting>
  <conditionalFormatting sqref="V9:V35">
    <cfRule type="expression" dxfId="2" priority="3">
      <formula>#REF!&lt;0</formula>
    </cfRule>
  </conditionalFormatting>
  <conditionalFormatting sqref="D9:D35">
    <cfRule type="expression" dxfId="1" priority="1">
      <formula>OR($D9&gt;2022,AND($D9&lt;2022,$D9&lt;&gt;""))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2F1D3729-ABD0-4DE5-BFD5-BA2CACCEA4E6}">
      <formula1>"N/A, FMR, Actual Rent"</formula1>
    </dataValidation>
    <dataValidation type="list" allowBlank="1" showInputMessage="1" showErrorMessage="1" sqref="E9:E35" xr:uid="{2046B786-6FA0-4081-8743-0B0C93E26A21}">
      <formula1>"PH, TH, Joint TH &amp; PH-RRH, HMIS, SSO, TRA, PRA, SRA, S+C/SRO"</formula1>
    </dataValidation>
    <dataValidation allowBlank="1" showErrorMessage="1" sqref="A8:V8" xr:uid="{A6242663-2BC5-4A23-9987-81F365F0939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2021-03-06T21:41:04Z</dcterms:created>
  <dcterms:modified xsi:type="dcterms:W3CDTF">2021-05-20T14:01:33Z</dcterms:modified>
</cp:coreProperties>
</file>