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TX-700\"/>
    </mc:Choice>
  </mc:AlternateContent>
  <xr:revisionPtr revIDLastSave="0" documentId="13_ncr:1_{5EE969A5-D505-48B8-BAC8-7FFD22B2CC90}" xr6:coauthVersionLast="46" xr6:coauthVersionMax="46" xr10:uidLastSave="{00000000-0000-0000-0000-000000000000}"/>
  <bookViews>
    <workbookView xWindow="-108" yWindow="-108" windowWidth="27288" windowHeight="17664" xr2:uid="{F7CEA435-2125-4038-A2BB-EB471270815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3" i="1" l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<sst xmlns="http://schemas.openxmlformats.org/spreadsheetml/2006/main" count="259" uniqueCount="154">
  <si>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</si>
  <si>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</si>
  <si>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</si>
  <si>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</si>
  <si>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</si>
  <si>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</si>
  <si>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</si>
  <si>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</si>
  <si>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</si>
  <si>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</si>
  <si>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</si>
  <si>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</si>
  <si>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</si>
  <si>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</si>
  <si>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</si>
  <si>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</si>
  <si>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</si>
  <si>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</si>
  <si>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</si>
  <si>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</si>
  <si>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</si>
  <si>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</si>
  <si>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</si>
  <si>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</si>
  <si>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</si>
  <si>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</si>
  <si>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</si>
  <si>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</si>
  <si>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TX-700</t>
  </si>
  <si>
    <t>Harmony House, Inc.</t>
  </si>
  <si>
    <t>Harmony House New Beginnings FY19 TX0160L6E001909 Fully Consolidated</t>
  </si>
  <si>
    <t>TX0160L6E002010</t>
  </si>
  <si>
    <t>PH</t>
  </si>
  <si>
    <t/>
  </si>
  <si>
    <t>Houston</t>
  </si>
  <si>
    <t>Houston, Pasadena, Conroe/Harris, Fort Bend, Montgomery Counties CoC</t>
  </si>
  <si>
    <t>Coalition for the Homeless of Houston/Harris County</t>
  </si>
  <si>
    <t>AIDS Foundation Houston, Inc.</t>
  </si>
  <si>
    <t>T.E.X.T.M.S.G.</t>
  </si>
  <si>
    <t>TX0161L6E002010</t>
  </si>
  <si>
    <t>Houston Area Community Services, Inc.</t>
  </si>
  <si>
    <t>START</t>
  </si>
  <si>
    <t>TX0162L6E002011</t>
  </si>
  <si>
    <t>YEAH!</t>
  </si>
  <si>
    <t>TX0163L6E002011</t>
  </si>
  <si>
    <t>Fort Bend County Women's Center, Inc.</t>
  </si>
  <si>
    <t>FY19 Aftercare Expansion Project</t>
  </si>
  <si>
    <t>TX0166L6E002013</t>
  </si>
  <si>
    <t>First Responders</t>
  </si>
  <si>
    <t>TX0170L6E002013</t>
  </si>
  <si>
    <t>the Montrose Center</t>
  </si>
  <si>
    <t>LGBT Domestic Violence Services + Expansion</t>
  </si>
  <si>
    <t>TX0171L6E002013</t>
  </si>
  <si>
    <t>HMIS Renewal (TX0177) FY19</t>
  </si>
  <si>
    <t>TX0177L6E002013</t>
  </si>
  <si>
    <t>Houston Area Women's Center</t>
  </si>
  <si>
    <t>HAWC RRH Expansion</t>
  </si>
  <si>
    <t>TX0179L6E002013</t>
  </si>
  <si>
    <t>SEARCH Homeless Services</t>
  </si>
  <si>
    <t>Mobile Outreach to Chronic Street Homeless</t>
  </si>
  <si>
    <t>TX0181L6E002013</t>
  </si>
  <si>
    <t>SSO</t>
  </si>
  <si>
    <t>Houston HELP, Inc</t>
  </si>
  <si>
    <t>Corder Place</t>
  </si>
  <si>
    <t>TX0195L6E002013</t>
  </si>
  <si>
    <t>The Bridge Over Troubled Waters, Inc.</t>
  </si>
  <si>
    <t>The Bridge Permanent Housing Project for Individuals with Disabilities FY2019</t>
  </si>
  <si>
    <t>TX0200L6E002013</t>
  </si>
  <si>
    <t>Santa Maria Hostel, Inc.</t>
  </si>
  <si>
    <t>The Hope Housing Project</t>
  </si>
  <si>
    <t>TX0201L6E002013</t>
  </si>
  <si>
    <t>TH</t>
  </si>
  <si>
    <t>The Women's Home</t>
  </si>
  <si>
    <t>Transitional Housing Two</t>
  </si>
  <si>
    <t>TX0204L6E002013</t>
  </si>
  <si>
    <t>Crisis Assistance Center, Inc</t>
  </si>
  <si>
    <t>CAC PSH FY19 TX0214</t>
  </si>
  <si>
    <t>TX0214L6E002013</t>
  </si>
  <si>
    <t>United States Veterans Initiative</t>
  </si>
  <si>
    <t>Permanent Housing for Disabled Veterans</t>
  </si>
  <si>
    <t>TX0245L6E002012</t>
  </si>
  <si>
    <t>A Friendly Haven</t>
  </si>
  <si>
    <t>TX0266L6E002009</t>
  </si>
  <si>
    <t>Northwest Assistance Ministries</t>
  </si>
  <si>
    <t>NAM Permanent SHP Expansion</t>
  </si>
  <si>
    <t>TX0273L6E002011</t>
  </si>
  <si>
    <t>Temenos Community Development Corporation</t>
  </si>
  <si>
    <t>Knowles-Temenos Place Apartments</t>
  </si>
  <si>
    <t>TX0275L6E002011</t>
  </si>
  <si>
    <t>Star of Hope Mission</t>
  </si>
  <si>
    <t>Star of Hope Mission New Haven</t>
  </si>
  <si>
    <t>TX0299L6E002009</t>
  </si>
  <si>
    <t>Catholic Charities of the Archdiocese Galveston-Houston</t>
  </si>
  <si>
    <t>PSH  (formerly Lotus) FY 19</t>
  </si>
  <si>
    <t>TX0302L6E002008</t>
  </si>
  <si>
    <t>Harris County</t>
  </si>
  <si>
    <t>Northline</t>
  </si>
  <si>
    <t>TX0313L6E002010</t>
  </si>
  <si>
    <t>The Salvation Army, A Georgia Corporation</t>
  </si>
  <si>
    <t>The Salvation Army Social Services YA</t>
  </si>
  <si>
    <t>TX0335L6E002007</t>
  </si>
  <si>
    <t>SEARCH Housing Plus</t>
  </si>
  <si>
    <t>TX0348L6E002006</t>
  </si>
  <si>
    <t>ACE</t>
  </si>
  <si>
    <t>TX0350L6E002006</t>
  </si>
  <si>
    <t>FY19 Shelter Plus Care</t>
  </si>
  <si>
    <t>TX0353L6E002008</t>
  </si>
  <si>
    <t>Houston Housing Authority</t>
  </si>
  <si>
    <t>FY19 Houston Housing Authority RRH Renewal TX0366L6E001906</t>
  </si>
  <si>
    <t>TX0366L6E002007</t>
  </si>
  <si>
    <t>Change Happens!</t>
  </si>
  <si>
    <t>Rescue in Motion Permanent Housing Program 2.0 (TX0392L6E001905)</t>
  </si>
  <si>
    <t>TX0392L6E002006</t>
  </si>
  <si>
    <t>The Salvation Army - Mission Advance FY17</t>
  </si>
  <si>
    <t>TX0393L6E002006</t>
  </si>
  <si>
    <t>Volunteers of America Texas, Inc.</t>
  </si>
  <si>
    <t>Conroe Permanent Supportive Housing</t>
  </si>
  <si>
    <t>TX0412L6E002003</t>
  </si>
  <si>
    <t>Coordinated Access FY19 (TX0414L6E001904)</t>
  </si>
  <si>
    <t>TX0414L6E002005</t>
  </si>
  <si>
    <t>Permanent Housing Chronically Homeless</t>
  </si>
  <si>
    <t>TX0423L6E002005</t>
  </si>
  <si>
    <t>Case Management for Permanent Supportive Housing</t>
  </si>
  <si>
    <t>TX0424L6E002005</t>
  </si>
  <si>
    <t>FY2019 Temenos Place Apartments III TX0425</t>
  </si>
  <si>
    <t>TX0425L6E002005</t>
  </si>
  <si>
    <t>Young Women's Christian Association of Houston</t>
  </si>
  <si>
    <t>Choices Permanent Supportive Housing 2019FY Consolidation</t>
  </si>
  <si>
    <t>TX0427L6E002005</t>
  </si>
  <si>
    <t>FY2019 HHA RRH TAY Renewal TX0428L6E001904</t>
  </si>
  <si>
    <t>TX0428L6E002005</t>
  </si>
  <si>
    <t>HCDVCC</t>
  </si>
  <si>
    <t>HCDVCC FY2019 RRH 15-16 consolidated</t>
  </si>
  <si>
    <t>TX0429L6E002005</t>
  </si>
  <si>
    <t>SEARCH Social Services TX0477</t>
  </si>
  <si>
    <t>TX0477L6E002004</t>
  </si>
  <si>
    <t>Coordinated Access 2 FY19 (TX0478L6E001903)</t>
  </si>
  <si>
    <t>TX0478L6E002004</t>
  </si>
  <si>
    <t>Harrisburg Case Management Services</t>
  </si>
  <si>
    <t>TX0479L6E002004</t>
  </si>
  <si>
    <t>Supportive Services at Temenos II</t>
  </si>
  <si>
    <t>TX0480L6E002004</t>
  </si>
  <si>
    <t>HCDVCC FY2019 RRH 2018</t>
  </si>
  <si>
    <t>TX0538D6E002002</t>
  </si>
  <si>
    <t>HCDVCC FY2019 DVCA</t>
  </si>
  <si>
    <t>TX0539D6E002002</t>
  </si>
  <si>
    <t>FY19 RRH DV Bonus 30 Units</t>
  </si>
  <si>
    <t>TX0568D6E002001</t>
  </si>
  <si>
    <t>HCDVCC FY2019 RRH 2019</t>
  </si>
  <si>
    <t>TX0569D6E002001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</si>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</sst>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2BE2-0FAF-4910-A72C-D6A7AA44BB4B}">
  <sheetPr codeName="Sheet346">
    <pageSetUpPr fitToPage="1"/>
  </sheetPr>
  <dimension ref="A1:V6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150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151</v>
      </c>
      <c r="B5" s="34">
        <f ca="1">SUM(OFFSET(V8,1,0,500,1))</f>
        <v>41368707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1507398</v>
      </c>
      <c r="G9" s="23">
        <v>0</v>
      </c>
      <c r="H9" s="23">
        <v>1259723</v>
      </c>
      <c r="I9" s="23">
        <v>152058</v>
      </c>
      <c r="J9" s="23">
        <v>0</v>
      </c>
      <c r="K9" s="24">
        <v>272040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63" si="0">SUM(M9:T9)</f>
        <v>0</v>
      </c>
      <c r="V9" s="28">
        <f t="shared" ref="V9:V63" si="1">SUM(F9:K9)</f>
        <v>3191219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259079</v>
      </c>
      <c r="G10" s="23">
        <v>0</v>
      </c>
      <c r="H10" s="23">
        <v>140960</v>
      </c>
      <c r="I10" s="23">
        <v>168948</v>
      </c>
      <c r="J10" s="23">
        <v>0</v>
      </c>
      <c r="K10" s="24">
        <v>50000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618987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580800</v>
      </c>
      <c r="H11" s="23">
        <v>176872</v>
      </c>
      <c r="I11" s="23">
        <v>0</v>
      </c>
      <c r="J11" s="23">
        <v>0</v>
      </c>
      <c r="K11" s="24">
        <v>42670</v>
      </c>
      <c r="L11" s="25" t="s">
        <v>152</v>
      </c>
      <c r="M11" s="26">
        <v>0</v>
      </c>
      <c r="N11" s="26">
        <v>0</v>
      </c>
      <c r="O11" s="26">
        <v>50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50</v>
      </c>
      <c r="V11" s="28">
        <f t="shared" si="1"/>
        <v>800342</v>
      </c>
    </row>
    <row r="12" spans="1:22" x14ac:dyDescent="0.3">
      <c r="A12" s="19" t="s">
        <v>40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2269152</v>
      </c>
      <c r="H12" s="23">
        <v>517066</v>
      </c>
      <c r="I12" s="23">
        <v>0</v>
      </c>
      <c r="J12" s="23">
        <v>0</v>
      </c>
      <c r="K12" s="24">
        <v>132070</v>
      </c>
      <c r="L12" s="25" t="s">
        <v>152</v>
      </c>
      <c r="M12" s="26">
        <v>0</v>
      </c>
      <c r="N12" s="26">
        <v>5</v>
      </c>
      <c r="O12" s="26">
        <v>60</v>
      </c>
      <c r="P12" s="26">
        <v>25</v>
      </c>
      <c r="Q12" s="26">
        <v>40</v>
      </c>
      <c r="R12" s="26">
        <v>18</v>
      </c>
      <c r="S12" s="26">
        <v>0</v>
      </c>
      <c r="T12" s="26">
        <v>0</v>
      </c>
      <c r="U12" s="27">
        <f t="shared" si="0"/>
        <v>148</v>
      </c>
      <c r="V12" s="28">
        <f t="shared" si="1"/>
        <v>2918288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735636</v>
      </c>
      <c r="H13" s="23">
        <v>164602</v>
      </c>
      <c r="I13" s="23">
        <v>0</v>
      </c>
      <c r="J13" s="23">
        <v>0</v>
      </c>
      <c r="K13" s="24">
        <v>30052</v>
      </c>
      <c r="L13" s="25" t="s">
        <v>152</v>
      </c>
      <c r="M13" s="26">
        <v>0</v>
      </c>
      <c r="N13" s="26">
        <v>0</v>
      </c>
      <c r="O13" s="26">
        <v>13</v>
      </c>
      <c r="P13" s="26">
        <v>22</v>
      </c>
      <c r="Q13" s="26">
        <v>15</v>
      </c>
      <c r="R13" s="26">
        <v>0</v>
      </c>
      <c r="S13" s="26">
        <v>0</v>
      </c>
      <c r="T13" s="26">
        <v>0</v>
      </c>
      <c r="U13" s="27">
        <f t="shared" si="0"/>
        <v>50</v>
      </c>
      <c r="V13" s="28">
        <f t="shared" si="1"/>
        <v>930290</v>
      </c>
    </row>
    <row r="14" spans="1:22" x14ac:dyDescent="0.3">
      <c r="A14" s="19" t="s">
        <v>37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523800</v>
      </c>
      <c r="H14" s="23">
        <v>236259</v>
      </c>
      <c r="I14" s="23">
        <v>0</v>
      </c>
      <c r="J14" s="23">
        <v>0</v>
      </c>
      <c r="K14" s="24">
        <v>55403</v>
      </c>
      <c r="L14" s="25" t="s">
        <v>153</v>
      </c>
      <c r="M14" s="26">
        <v>0</v>
      </c>
      <c r="N14" s="26">
        <v>0</v>
      </c>
      <c r="O14" s="26">
        <v>50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50</v>
      </c>
      <c r="V14" s="28">
        <f t="shared" si="1"/>
        <v>815462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140640</v>
      </c>
      <c r="H15" s="23">
        <v>13006</v>
      </c>
      <c r="I15" s="23">
        <v>0</v>
      </c>
      <c r="J15" s="23">
        <v>0</v>
      </c>
      <c r="K15" s="24">
        <v>9384</v>
      </c>
      <c r="L15" s="25" t="s">
        <v>153</v>
      </c>
      <c r="M15" s="26">
        <v>0</v>
      </c>
      <c r="N15" s="26">
        <v>0</v>
      </c>
      <c r="O15" s="26">
        <v>11</v>
      </c>
      <c r="P15" s="26">
        <v>2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13</v>
      </c>
      <c r="V15" s="28">
        <f t="shared" si="1"/>
        <v>163030</v>
      </c>
    </row>
    <row r="16" spans="1:22" x14ac:dyDescent="0.3">
      <c r="A16" s="19" t="s">
        <v>36</v>
      </c>
      <c r="B16" s="19" t="s">
        <v>53</v>
      </c>
      <c r="C16" s="20" t="s">
        <v>54</v>
      </c>
      <c r="D16" s="20">
        <v>2022</v>
      </c>
      <c r="E16" s="21" t="s">
        <v>15</v>
      </c>
      <c r="F16" s="22">
        <v>0</v>
      </c>
      <c r="G16" s="23">
        <v>0</v>
      </c>
      <c r="H16" s="23">
        <v>0</v>
      </c>
      <c r="I16" s="23">
        <v>0</v>
      </c>
      <c r="J16" s="23">
        <v>603771</v>
      </c>
      <c r="K16" s="24">
        <v>42264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646035</v>
      </c>
    </row>
    <row r="17" spans="1:22" x14ac:dyDescent="0.3">
      <c r="A17" s="19" t="s">
        <v>55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0</v>
      </c>
      <c r="G17" s="23">
        <v>706008</v>
      </c>
      <c r="H17" s="23">
        <v>142200</v>
      </c>
      <c r="I17" s="23">
        <v>0</v>
      </c>
      <c r="J17" s="23">
        <v>0</v>
      </c>
      <c r="K17" s="24">
        <v>50350</v>
      </c>
      <c r="L17" s="25" t="s">
        <v>153</v>
      </c>
      <c r="M17" s="26">
        <v>0</v>
      </c>
      <c r="N17" s="26">
        <v>0</v>
      </c>
      <c r="O17" s="26">
        <v>8</v>
      </c>
      <c r="P17" s="26">
        <v>26</v>
      </c>
      <c r="Q17" s="26">
        <v>16</v>
      </c>
      <c r="R17" s="26">
        <v>0</v>
      </c>
      <c r="S17" s="26">
        <v>0</v>
      </c>
      <c r="T17" s="26">
        <v>0</v>
      </c>
      <c r="U17" s="27">
        <f t="shared" si="0"/>
        <v>50</v>
      </c>
      <c r="V17" s="28">
        <f t="shared" si="1"/>
        <v>898558</v>
      </c>
    </row>
    <row r="18" spans="1:22" x14ac:dyDescent="0.3">
      <c r="A18" s="19" t="s">
        <v>58</v>
      </c>
      <c r="B18" s="19" t="s">
        <v>59</v>
      </c>
      <c r="C18" s="20" t="s">
        <v>60</v>
      </c>
      <c r="D18" s="20">
        <v>2022</v>
      </c>
      <c r="E18" s="21" t="s">
        <v>61</v>
      </c>
      <c r="F18" s="22">
        <v>0</v>
      </c>
      <c r="G18" s="23">
        <v>0</v>
      </c>
      <c r="H18" s="23">
        <v>91924</v>
      </c>
      <c r="I18" s="23">
        <v>0</v>
      </c>
      <c r="J18" s="23">
        <v>0</v>
      </c>
      <c r="K18" s="24">
        <v>4596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96520</v>
      </c>
    </row>
    <row r="19" spans="1:22" x14ac:dyDescent="0.3">
      <c r="A19" s="19" t="s">
        <v>62</v>
      </c>
      <c r="B19" s="19" t="s">
        <v>63</v>
      </c>
      <c r="C19" s="20" t="s">
        <v>64</v>
      </c>
      <c r="D19" s="20">
        <v>2022</v>
      </c>
      <c r="E19" s="21" t="s">
        <v>32</v>
      </c>
      <c r="F19" s="22">
        <v>0</v>
      </c>
      <c r="G19" s="23">
        <v>0</v>
      </c>
      <c r="H19" s="23">
        <v>125044</v>
      </c>
      <c r="I19" s="23">
        <v>365818</v>
      </c>
      <c r="J19" s="23">
        <v>0</v>
      </c>
      <c r="K19" s="24">
        <v>20748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511610</v>
      </c>
    </row>
    <row r="20" spans="1:22" x14ac:dyDescent="0.3">
      <c r="A20" s="19" t="s">
        <v>65</v>
      </c>
      <c r="B20" s="19" t="s">
        <v>66</v>
      </c>
      <c r="C20" s="20" t="s">
        <v>67</v>
      </c>
      <c r="D20" s="20">
        <v>2022</v>
      </c>
      <c r="E20" s="21" t="s">
        <v>32</v>
      </c>
      <c r="F20" s="22">
        <v>754153</v>
      </c>
      <c r="G20" s="23">
        <v>0</v>
      </c>
      <c r="H20" s="23">
        <v>626618</v>
      </c>
      <c r="I20" s="23">
        <v>135977</v>
      </c>
      <c r="J20" s="23">
        <v>0</v>
      </c>
      <c r="K20" s="24">
        <v>83723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1600471</v>
      </c>
    </row>
    <row r="21" spans="1:22" x14ac:dyDescent="0.3">
      <c r="A21" s="19" t="s">
        <v>68</v>
      </c>
      <c r="B21" s="19" t="s">
        <v>69</v>
      </c>
      <c r="C21" s="20" t="s">
        <v>70</v>
      </c>
      <c r="D21" s="20">
        <v>2022</v>
      </c>
      <c r="E21" s="21" t="s">
        <v>71</v>
      </c>
      <c r="F21" s="22">
        <v>0</v>
      </c>
      <c r="G21" s="23">
        <v>0</v>
      </c>
      <c r="H21" s="23">
        <v>324603</v>
      </c>
      <c r="I21" s="23">
        <v>139474</v>
      </c>
      <c r="J21" s="23">
        <v>0</v>
      </c>
      <c r="K21" s="24">
        <v>23203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487280</v>
      </c>
    </row>
    <row r="22" spans="1:22" x14ac:dyDescent="0.3">
      <c r="A22" s="19" t="s">
        <v>72</v>
      </c>
      <c r="B22" s="19" t="s">
        <v>73</v>
      </c>
      <c r="C22" s="20" t="s">
        <v>74</v>
      </c>
      <c r="D22" s="20">
        <v>2022</v>
      </c>
      <c r="E22" s="21" t="s">
        <v>71</v>
      </c>
      <c r="F22" s="22">
        <v>0</v>
      </c>
      <c r="G22" s="23">
        <v>0</v>
      </c>
      <c r="H22" s="23">
        <v>111553</v>
      </c>
      <c r="I22" s="23">
        <v>83977</v>
      </c>
      <c r="J22" s="23">
        <v>0</v>
      </c>
      <c r="K22" s="24">
        <v>11876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207406</v>
      </c>
    </row>
    <row r="23" spans="1:22" x14ac:dyDescent="0.3">
      <c r="A23" s="19" t="s">
        <v>75</v>
      </c>
      <c r="B23" s="19" t="s">
        <v>76</v>
      </c>
      <c r="C23" s="20" t="s">
        <v>77</v>
      </c>
      <c r="D23" s="20">
        <v>2022</v>
      </c>
      <c r="E23" s="21" t="s">
        <v>32</v>
      </c>
      <c r="F23" s="22">
        <v>90688</v>
      </c>
      <c r="G23" s="23">
        <v>0</v>
      </c>
      <c r="H23" s="23">
        <v>21334</v>
      </c>
      <c r="I23" s="23">
        <v>10880</v>
      </c>
      <c r="J23" s="23">
        <v>0</v>
      </c>
      <c r="K23" s="24">
        <v>10950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133852</v>
      </c>
    </row>
    <row r="24" spans="1:22" x14ac:dyDescent="0.3">
      <c r="A24" s="19" t="s">
        <v>78</v>
      </c>
      <c r="B24" s="19" t="s">
        <v>79</v>
      </c>
      <c r="C24" s="20" t="s">
        <v>80</v>
      </c>
      <c r="D24" s="20">
        <v>2022</v>
      </c>
      <c r="E24" s="21" t="s">
        <v>32</v>
      </c>
      <c r="F24" s="22">
        <v>338500</v>
      </c>
      <c r="G24" s="23">
        <v>0</v>
      </c>
      <c r="H24" s="23">
        <v>188020</v>
      </c>
      <c r="I24" s="23">
        <v>0</v>
      </c>
      <c r="J24" s="23">
        <v>0</v>
      </c>
      <c r="K24" s="24">
        <v>22814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549334</v>
      </c>
    </row>
    <row r="25" spans="1:22" x14ac:dyDescent="0.3">
      <c r="A25" s="19" t="s">
        <v>37</v>
      </c>
      <c r="B25" s="19" t="s">
        <v>81</v>
      </c>
      <c r="C25" s="20" t="s">
        <v>82</v>
      </c>
      <c r="D25" s="20">
        <v>2022</v>
      </c>
      <c r="E25" s="21" t="s">
        <v>32</v>
      </c>
      <c r="F25" s="22">
        <v>6765</v>
      </c>
      <c r="G25" s="23">
        <v>0</v>
      </c>
      <c r="H25" s="23">
        <v>285058</v>
      </c>
      <c r="I25" s="23">
        <v>338941</v>
      </c>
      <c r="J25" s="23">
        <v>0</v>
      </c>
      <c r="K25" s="24">
        <v>58000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688764</v>
      </c>
    </row>
    <row r="26" spans="1:22" x14ac:dyDescent="0.3">
      <c r="A26" s="19" t="s">
        <v>83</v>
      </c>
      <c r="B26" s="19" t="s">
        <v>84</v>
      </c>
      <c r="C26" s="20" t="s">
        <v>85</v>
      </c>
      <c r="D26" s="20">
        <v>2022</v>
      </c>
      <c r="E26" s="21" t="s">
        <v>32</v>
      </c>
      <c r="F26" s="22">
        <v>0</v>
      </c>
      <c r="G26" s="23">
        <v>583788</v>
      </c>
      <c r="H26" s="23">
        <v>157694</v>
      </c>
      <c r="I26" s="23">
        <v>0</v>
      </c>
      <c r="J26" s="23">
        <v>0</v>
      </c>
      <c r="K26" s="24">
        <v>53227</v>
      </c>
      <c r="L26" s="25" t="s">
        <v>153</v>
      </c>
      <c r="M26" s="26">
        <v>0</v>
      </c>
      <c r="N26" s="26">
        <v>0</v>
      </c>
      <c r="O26" s="26">
        <v>27</v>
      </c>
      <c r="P26" s="26">
        <v>18</v>
      </c>
      <c r="Q26" s="26">
        <v>5</v>
      </c>
      <c r="R26" s="26">
        <v>0</v>
      </c>
      <c r="S26" s="26">
        <v>0</v>
      </c>
      <c r="T26" s="26">
        <v>0</v>
      </c>
      <c r="U26" s="27">
        <f t="shared" si="0"/>
        <v>50</v>
      </c>
      <c r="V26" s="28">
        <f t="shared" si="1"/>
        <v>794709</v>
      </c>
    </row>
    <row r="27" spans="1:22" x14ac:dyDescent="0.3">
      <c r="A27" s="19" t="s">
        <v>86</v>
      </c>
      <c r="B27" s="19" t="s">
        <v>87</v>
      </c>
      <c r="C27" s="20" t="s">
        <v>88</v>
      </c>
      <c r="D27" s="20">
        <v>2022</v>
      </c>
      <c r="E27" s="21" t="s">
        <v>32</v>
      </c>
      <c r="F27" s="22">
        <v>0</v>
      </c>
      <c r="G27" s="23">
        <v>0</v>
      </c>
      <c r="H27" s="23">
        <v>135435</v>
      </c>
      <c r="I27" s="23">
        <v>538387</v>
      </c>
      <c r="J27" s="23">
        <v>0</v>
      </c>
      <c r="K27" s="24">
        <v>60000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733822</v>
      </c>
    </row>
    <row r="28" spans="1:22" x14ac:dyDescent="0.3">
      <c r="A28" s="19" t="s">
        <v>89</v>
      </c>
      <c r="B28" s="19" t="s">
        <v>90</v>
      </c>
      <c r="C28" s="20" t="s">
        <v>91</v>
      </c>
      <c r="D28" s="20">
        <v>2022</v>
      </c>
      <c r="E28" s="21" t="s">
        <v>32</v>
      </c>
      <c r="F28" s="22">
        <v>617511</v>
      </c>
      <c r="G28" s="23">
        <v>0</v>
      </c>
      <c r="H28" s="23">
        <v>411803</v>
      </c>
      <c r="I28" s="23">
        <v>0</v>
      </c>
      <c r="J28" s="23">
        <v>0</v>
      </c>
      <c r="K28" s="24">
        <v>80206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1109520</v>
      </c>
    </row>
    <row r="29" spans="1:22" x14ac:dyDescent="0.3">
      <c r="A29" s="19" t="s">
        <v>92</v>
      </c>
      <c r="B29" s="19" t="s">
        <v>93</v>
      </c>
      <c r="C29" s="20" t="s">
        <v>94</v>
      </c>
      <c r="D29" s="20">
        <v>2022</v>
      </c>
      <c r="E29" s="21" t="s">
        <v>32</v>
      </c>
      <c r="F29" s="22">
        <v>684898</v>
      </c>
      <c r="G29" s="23">
        <v>0</v>
      </c>
      <c r="H29" s="23">
        <v>342485</v>
      </c>
      <c r="I29" s="23">
        <v>202711</v>
      </c>
      <c r="J29" s="23">
        <v>0</v>
      </c>
      <c r="K29" s="24">
        <v>72244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1302338</v>
      </c>
    </row>
    <row r="30" spans="1:22" x14ac:dyDescent="0.3">
      <c r="A30" s="19" t="s">
        <v>95</v>
      </c>
      <c r="B30" s="19" t="s">
        <v>96</v>
      </c>
      <c r="C30" s="20" t="s">
        <v>97</v>
      </c>
      <c r="D30" s="20">
        <v>2022</v>
      </c>
      <c r="E30" s="21" t="s">
        <v>32</v>
      </c>
      <c r="F30" s="22">
        <v>0</v>
      </c>
      <c r="G30" s="23">
        <v>906048</v>
      </c>
      <c r="H30" s="23">
        <v>0</v>
      </c>
      <c r="I30" s="23">
        <v>0</v>
      </c>
      <c r="J30" s="23">
        <v>0</v>
      </c>
      <c r="K30" s="24">
        <v>58522</v>
      </c>
      <c r="L30" s="25" t="s">
        <v>152</v>
      </c>
      <c r="M30" s="26">
        <v>0</v>
      </c>
      <c r="N30" s="26">
        <v>0</v>
      </c>
      <c r="O30" s="26">
        <v>78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7">
        <f t="shared" si="0"/>
        <v>78</v>
      </c>
      <c r="V30" s="28">
        <f t="shared" si="1"/>
        <v>964570</v>
      </c>
    </row>
    <row r="31" spans="1:22" x14ac:dyDescent="0.3">
      <c r="A31" s="19" t="s">
        <v>98</v>
      </c>
      <c r="B31" s="19" t="s">
        <v>99</v>
      </c>
      <c r="C31" s="20" t="s">
        <v>100</v>
      </c>
      <c r="D31" s="20">
        <v>2022</v>
      </c>
      <c r="E31" s="21" t="s">
        <v>32</v>
      </c>
      <c r="F31" s="22">
        <v>408873</v>
      </c>
      <c r="G31" s="23">
        <v>0</v>
      </c>
      <c r="H31" s="23">
        <v>101250</v>
      </c>
      <c r="I31" s="23">
        <v>31633</v>
      </c>
      <c r="J31" s="23">
        <v>0</v>
      </c>
      <c r="K31" s="24">
        <v>48446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590202</v>
      </c>
    </row>
    <row r="32" spans="1:22" x14ac:dyDescent="0.3">
      <c r="A32" s="19" t="s">
        <v>58</v>
      </c>
      <c r="B32" s="19" t="s">
        <v>101</v>
      </c>
      <c r="C32" s="20" t="s">
        <v>102</v>
      </c>
      <c r="D32" s="20">
        <v>2022</v>
      </c>
      <c r="E32" s="21" t="s">
        <v>32</v>
      </c>
      <c r="F32" s="22">
        <v>787019</v>
      </c>
      <c r="G32" s="23">
        <v>0</v>
      </c>
      <c r="H32" s="23">
        <v>250133</v>
      </c>
      <c r="I32" s="23">
        <v>9381</v>
      </c>
      <c r="J32" s="23">
        <v>0</v>
      </c>
      <c r="K32" s="24">
        <v>46000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1092533</v>
      </c>
    </row>
    <row r="33" spans="1:22" x14ac:dyDescent="0.3">
      <c r="A33" s="19" t="s">
        <v>40</v>
      </c>
      <c r="B33" s="19" t="s">
        <v>103</v>
      </c>
      <c r="C33" s="20" t="s">
        <v>104</v>
      </c>
      <c r="D33" s="20">
        <v>2022</v>
      </c>
      <c r="E33" s="21" t="s">
        <v>32</v>
      </c>
      <c r="F33" s="22">
        <v>0</v>
      </c>
      <c r="G33" s="23">
        <v>813120</v>
      </c>
      <c r="H33" s="23">
        <v>388273</v>
      </c>
      <c r="I33" s="23">
        <v>0</v>
      </c>
      <c r="J33" s="23">
        <v>0</v>
      </c>
      <c r="K33" s="24">
        <v>83744</v>
      </c>
      <c r="L33" s="25" t="s">
        <v>152</v>
      </c>
      <c r="M33" s="26">
        <v>0</v>
      </c>
      <c r="N33" s="26">
        <v>0</v>
      </c>
      <c r="O33" s="26">
        <v>70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7">
        <f t="shared" si="0"/>
        <v>70</v>
      </c>
      <c r="V33" s="28">
        <f t="shared" si="1"/>
        <v>1285137</v>
      </c>
    </row>
    <row r="34" spans="1:22" x14ac:dyDescent="0.3">
      <c r="A34" s="19" t="s">
        <v>45</v>
      </c>
      <c r="B34" s="19" t="s">
        <v>105</v>
      </c>
      <c r="C34" s="20" t="s">
        <v>106</v>
      </c>
      <c r="D34" s="20">
        <v>2022</v>
      </c>
      <c r="E34" s="21" t="s">
        <v>32</v>
      </c>
      <c r="F34" s="22">
        <v>0</v>
      </c>
      <c r="G34" s="23">
        <v>489768</v>
      </c>
      <c r="H34" s="23">
        <v>39462</v>
      </c>
      <c r="I34" s="23">
        <v>0</v>
      </c>
      <c r="J34" s="23">
        <v>0</v>
      </c>
      <c r="K34" s="24">
        <v>25513</v>
      </c>
      <c r="L34" s="25" t="s">
        <v>152</v>
      </c>
      <c r="M34" s="26">
        <v>0</v>
      </c>
      <c r="N34" s="26">
        <v>0</v>
      </c>
      <c r="O34" s="26">
        <v>9</v>
      </c>
      <c r="P34" s="26">
        <v>13</v>
      </c>
      <c r="Q34" s="26">
        <v>11</v>
      </c>
      <c r="R34" s="26">
        <v>0</v>
      </c>
      <c r="S34" s="26">
        <v>0</v>
      </c>
      <c r="T34" s="26">
        <v>0</v>
      </c>
      <c r="U34" s="27">
        <f t="shared" si="0"/>
        <v>33</v>
      </c>
      <c r="V34" s="28">
        <f t="shared" si="1"/>
        <v>554743</v>
      </c>
    </row>
    <row r="35" spans="1:22" x14ac:dyDescent="0.3">
      <c r="A35" s="19" t="s">
        <v>107</v>
      </c>
      <c r="B35" s="19" t="s">
        <v>108</v>
      </c>
      <c r="C35" s="20" t="s">
        <v>109</v>
      </c>
      <c r="D35" s="20">
        <v>2022</v>
      </c>
      <c r="E35" s="21" t="s">
        <v>32</v>
      </c>
      <c r="F35" s="22">
        <v>0</v>
      </c>
      <c r="G35" s="23">
        <v>2310396</v>
      </c>
      <c r="H35" s="23">
        <v>0</v>
      </c>
      <c r="I35" s="23">
        <v>0</v>
      </c>
      <c r="J35" s="23">
        <v>0</v>
      </c>
      <c r="K35" s="24">
        <v>210346</v>
      </c>
      <c r="L35" s="25" t="s">
        <v>152</v>
      </c>
      <c r="M35" s="26">
        <v>0</v>
      </c>
      <c r="N35" s="26">
        <v>2</v>
      </c>
      <c r="O35" s="26">
        <v>101</v>
      </c>
      <c r="P35" s="26">
        <v>75</v>
      </c>
      <c r="Q35" s="26">
        <v>4</v>
      </c>
      <c r="R35" s="26">
        <v>0</v>
      </c>
      <c r="S35" s="26">
        <v>0</v>
      </c>
      <c r="T35" s="26">
        <v>0</v>
      </c>
      <c r="U35" s="27">
        <f t="shared" si="0"/>
        <v>182</v>
      </c>
      <c r="V35" s="28">
        <f t="shared" si="1"/>
        <v>2520742</v>
      </c>
    </row>
    <row r="36" spans="1:22" x14ac:dyDescent="0.3">
      <c r="A36" s="19" t="s">
        <v>110</v>
      </c>
      <c r="B36" s="19" t="s">
        <v>111</v>
      </c>
      <c r="C36" s="20" t="s">
        <v>112</v>
      </c>
      <c r="D36" s="20">
        <v>2022</v>
      </c>
      <c r="E36" s="21" t="s">
        <v>32</v>
      </c>
      <c r="F36" s="22">
        <v>684897</v>
      </c>
      <c r="G36" s="23">
        <v>0</v>
      </c>
      <c r="H36" s="23">
        <v>252594</v>
      </c>
      <c r="I36" s="23">
        <v>24541</v>
      </c>
      <c r="J36" s="23">
        <v>0</v>
      </c>
      <c r="K36" s="24">
        <v>71852</v>
      </c>
      <c r="L36" s="25" t="s">
        <v>33</v>
      </c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1033884</v>
      </c>
    </row>
    <row r="37" spans="1:22" x14ac:dyDescent="0.3">
      <c r="A37" s="19" t="s">
        <v>58</v>
      </c>
      <c r="B37" s="19" t="s">
        <v>113</v>
      </c>
      <c r="C37" s="20" t="s">
        <v>114</v>
      </c>
      <c r="D37" s="20">
        <v>2022</v>
      </c>
      <c r="E37" s="21" t="s">
        <v>32</v>
      </c>
      <c r="F37" s="22">
        <v>280638</v>
      </c>
      <c r="G37" s="23">
        <v>0</v>
      </c>
      <c r="H37" s="23">
        <v>196066</v>
      </c>
      <c r="I37" s="23">
        <v>21017</v>
      </c>
      <c r="J37" s="23">
        <v>29496</v>
      </c>
      <c r="K37" s="24">
        <v>31520</v>
      </c>
      <c r="L37" s="25" t="s">
        <v>33</v>
      </c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558737</v>
      </c>
    </row>
    <row r="38" spans="1:22" x14ac:dyDescent="0.3">
      <c r="A38" s="19" t="s">
        <v>115</v>
      </c>
      <c r="B38" s="19" t="s">
        <v>116</v>
      </c>
      <c r="C38" s="20" t="s">
        <v>117</v>
      </c>
      <c r="D38" s="20">
        <v>2022</v>
      </c>
      <c r="E38" s="21" t="s">
        <v>32</v>
      </c>
      <c r="F38" s="22">
        <v>0</v>
      </c>
      <c r="G38" s="23">
        <v>446928</v>
      </c>
      <c r="H38" s="23">
        <v>246752</v>
      </c>
      <c r="I38" s="23">
        <v>0</v>
      </c>
      <c r="J38" s="23">
        <v>0</v>
      </c>
      <c r="K38" s="24">
        <v>61367</v>
      </c>
      <c r="L38" s="25" t="s">
        <v>153</v>
      </c>
      <c r="M38" s="26">
        <v>0</v>
      </c>
      <c r="N38" s="26">
        <v>0</v>
      </c>
      <c r="O38" s="26">
        <v>32</v>
      </c>
      <c r="P38" s="26">
        <v>6</v>
      </c>
      <c r="Q38" s="26">
        <v>2</v>
      </c>
      <c r="R38" s="26">
        <v>0</v>
      </c>
      <c r="S38" s="26">
        <v>0</v>
      </c>
      <c r="T38" s="26">
        <v>0</v>
      </c>
      <c r="U38" s="27">
        <f t="shared" si="0"/>
        <v>40</v>
      </c>
      <c r="V38" s="28">
        <f t="shared" si="1"/>
        <v>755047</v>
      </c>
    </row>
    <row r="39" spans="1:22" x14ac:dyDescent="0.3">
      <c r="A39" s="19" t="s">
        <v>36</v>
      </c>
      <c r="B39" s="19" t="s">
        <v>118</v>
      </c>
      <c r="C39" s="20" t="s">
        <v>119</v>
      </c>
      <c r="D39" s="20">
        <v>2022</v>
      </c>
      <c r="E39" s="21" t="s">
        <v>61</v>
      </c>
      <c r="F39" s="22">
        <v>0</v>
      </c>
      <c r="G39" s="23">
        <v>0</v>
      </c>
      <c r="H39" s="23">
        <v>372265</v>
      </c>
      <c r="I39" s="23">
        <v>0</v>
      </c>
      <c r="J39" s="23">
        <v>0</v>
      </c>
      <c r="K39" s="24">
        <v>37200</v>
      </c>
      <c r="L39" s="25" t="s">
        <v>33</v>
      </c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409465</v>
      </c>
    </row>
    <row r="40" spans="1:22" x14ac:dyDescent="0.3">
      <c r="A40" s="19" t="s">
        <v>78</v>
      </c>
      <c r="B40" s="19" t="s">
        <v>120</v>
      </c>
      <c r="C40" s="20" t="s">
        <v>121</v>
      </c>
      <c r="D40" s="20">
        <v>2022</v>
      </c>
      <c r="E40" s="21" t="s">
        <v>32</v>
      </c>
      <c r="F40" s="22">
        <v>8995</v>
      </c>
      <c r="G40" s="23">
        <v>379716</v>
      </c>
      <c r="H40" s="23">
        <v>116598</v>
      </c>
      <c r="I40" s="23">
        <v>0</v>
      </c>
      <c r="J40" s="23">
        <v>0</v>
      </c>
      <c r="K40" s="24">
        <v>34479</v>
      </c>
      <c r="L40" s="25" t="s">
        <v>152</v>
      </c>
      <c r="M40" s="26">
        <v>0</v>
      </c>
      <c r="N40" s="26">
        <v>1</v>
      </c>
      <c r="O40" s="26">
        <v>19</v>
      </c>
      <c r="P40" s="26">
        <v>8</v>
      </c>
      <c r="Q40" s="26">
        <v>2</v>
      </c>
      <c r="R40" s="26">
        <v>0</v>
      </c>
      <c r="S40" s="26">
        <v>0</v>
      </c>
      <c r="T40" s="26">
        <v>0</v>
      </c>
      <c r="U40" s="27">
        <f t="shared" si="0"/>
        <v>30</v>
      </c>
      <c r="V40" s="28">
        <f t="shared" si="1"/>
        <v>539788</v>
      </c>
    </row>
    <row r="41" spans="1:22" x14ac:dyDescent="0.3">
      <c r="A41" s="19" t="s">
        <v>58</v>
      </c>
      <c r="B41" s="19" t="s">
        <v>122</v>
      </c>
      <c r="C41" s="20" t="s">
        <v>123</v>
      </c>
      <c r="D41" s="20">
        <v>2022</v>
      </c>
      <c r="E41" s="21" t="s">
        <v>32</v>
      </c>
      <c r="F41" s="22">
        <v>0</v>
      </c>
      <c r="G41" s="23">
        <v>0</v>
      </c>
      <c r="H41" s="23">
        <v>401043</v>
      </c>
      <c r="I41" s="23">
        <v>11336</v>
      </c>
      <c r="J41" s="23">
        <v>0</v>
      </c>
      <c r="K41" s="24">
        <v>40798</v>
      </c>
      <c r="L41" s="25" t="s">
        <v>33</v>
      </c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453177</v>
      </c>
    </row>
    <row r="42" spans="1:22" x14ac:dyDescent="0.3">
      <c r="A42" s="19" t="s">
        <v>86</v>
      </c>
      <c r="B42" s="19" t="s">
        <v>124</v>
      </c>
      <c r="C42" s="20" t="s">
        <v>125</v>
      </c>
      <c r="D42" s="20">
        <v>2022</v>
      </c>
      <c r="E42" s="21" t="s">
        <v>32</v>
      </c>
      <c r="F42" s="22">
        <v>0</v>
      </c>
      <c r="G42" s="23">
        <v>0</v>
      </c>
      <c r="H42" s="23">
        <v>152500</v>
      </c>
      <c r="I42" s="23">
        <v>337915</v>
      </c>
      <c r="J42" s="23">
        <v>0</v>
      </c>
      <c r="K42" s="24">
        <v>45000</v>
      </c>
      <c r="L42" s="25" t="s">
        <v>33</v>
      </c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535415</v>
      </c>
    </row>
    <row r="43" spans="1:22" x14ac:dyDescent="0.3">
      <c r="A43" s="19" t="s">
        <v>126</v>
      </c>
      <c r="B43" s="19" t="s">
        <v>127</v>
      </c>
      <c r="C43" s="20" t="s">
        <v>128</v>
      </c>
      <c r="D43" s="20">
        <v>2022</v>
      </c>
      <c r="E43" s="21" t="s">
        <v>32</v>
      </c>
      <c r="F43" s="22">
        <v>0</v>
      </c>
      <c r="G43" s="23">
        <v>241740</v>
      </c>
      <c r="H43" s="23">
        <v>222890</v>
      </c>
      <c r="I43" s="23">
        <v>201087</v>
      </c>
      <c r="J43" s="23">
        <v>0</v>
      </c>
      <c r="K43" s="24">
        <v>42618</v>
      </c>
      <c r="L43" s="25" t="s">
        <v>152</v>
      </c>
      <c r="M43" s="26">
        <v>0</v>
      </c>
      <c r="N43" s="26">
        <v>10</v>
      </c>
      <c r="O43" s="26">
        <v>8</v>
      </c>
      <c r="P43" s="26">
        <v>3</v>
      </c>
      <c r="Q43" s="26">
        <v>0</v>
      </c>
      <c r="R43" s="26">
        <v>0</v>
      </c>
      <c r="S43" s="26">
        <v>0</v>
      </c>
      <c r="T43" s="26">
        <v>0</v>
      </c>
      <c r="U43" s="27">
        <f t="shared" si="0"/>
        <v>21</v>
      </c>
      <c r="V43" s="28">
        <f t="shared" si="1"/>
        <v>708335</v>
      </c>
    </row>
    <row r="44" spans="1:22" x14ac:dyDescent="0.3">
      <c r="A44" s="19" t="s">
        <v>107</v>
      </c>
      <c r="B44" s="19" t="s">
        <v>129</v>
      </c>
      <c r="C44" s="20" t="s">
        <v>130</v>
      </c>
      <c r="D44" s="20">
        <v>2022</v>
      </c>
      <c r="E44" s="21" t="s">
        <v>32</v>
      </c>
      <c r="F44" s="22">
        <v>0</v>
      </c>
      <c r="G44" s="23">
        <v>1150800</v>
      </c>
      <c r="H44" s="23">
        <v>231700</v>
      </c>
      <c r="I44" s="23">
        <v>0</v>
      </c>
      <c r="J44" s="23">
        <v>0</v>
      </c>
      <c r="K44" s="24">
        <v>109636</v>
      </c>
      <c r="L44" s="25" t="s">
        <v>152</v>
      </c>
      <c r="M44" s="26">
        <v>0</v>
      </c>
      <c r="N44" s="26">
        <v>10</v>
      </c>
      <c r="O44" s="26">
        <v>40</v>
      </c>
      <c r="P44" s="26">
        <v>35</v>
      </c>
      <c r="Q44" s="26">
        <v>5</v>
      </c>
      <c r="R44" s="26">
        <v>0</v>
      </c>
      <c r="S44" s="26">
        <v>0</v>
      </c>
      <c r="T44" s="26">
        <v>0</v>
      </c>
      <c r="U44" s="27">
        <f t="shared" si="0"/>
        <v>90</v>
      </c>
      <c r="V44" s="28">
        <f t="shared" si="1"/>
        <v>1492136</v>
      </c>
    </row>
    <row r="45" spans="1:22" x14ac:dyDescent="0.3">
      <c r="A45" s="19" t="s">
        <v>131</v>
      </c>
      <c r="B45" s="19" t="s">
        <v>132</v>
      </c>
      <c r="C45" s="20" t="s">
        <v>133</v>
      </c>
      <c r="D45" s="20">
        <v>2022</v>
      </c>
      <c r="E45" s="21" t="s">
        <v>32</v>
      </c>
      <c r="F45" s="22">
        <v>0</v>
      </c>
      <c r="G45" s="23">
        <v>1192800</v>
      </c>
      <c r="H45" s="23">
        <v>472415</v>
      </c>
      <c r="I45" s="23">
        <v>0</v>
      </c>
      <c r="J45" s="23">
        <v>0</v>
      </c>
      <c r="K45" s="24">
        <v>139857</v>
      </c>
      <c r="L45" s="25" t="s">
        <v>152</v>
      </c>
      <c r="M45" s="26">
        <v>0</v>
      </c>
      <c r="N45" s="26">
        <v>0</v>
      </c>
      <c r="O45" s="26">
        <v>24</v>
      </c>
      <c r="P45" s="26">
        <v>35</v>
      </c>
      <c r="Q45" s="26">
        <v>23</v>
      </c>
      <c r="R45" s="26">
        <v>0</v>
      </c>
      <c r="S45" s="26">
        <v>0</v>
      </c>
      <c r="T45" s="26">
        <v>0</v>
      </c>
      <c r="U45" s="27">
        <f t="shared" si="0"/>
        <v>82</v>
      </c>
      <c r="V45" s="28">
        <f t="shared" si="1"/>
        <v>1805072</v>
      </c>
    </row>
    <row r="46" spans="1:22" x14ac:dyDescent="0.3">
      <c r="A46" s="19" t="s">
        <v>58</v>
      </c>
      <c r="B46" s="19" t="s">
        <v>134</v>
      </c>
      <c r="C46" s="20" t="s">
        <v>135</v>
      </c>
      <c r="D46" s="20">
        <v>2022</v>
      </c>
      <c r="E46" s="21" t="s">
        <v>32</v>
      </c>
      <c r="F46" s="22">
        <v>0</v>
      </c>
      <c r="G46" s="23">
        <v>0</v>
      </c>
      <c r="H46" s="23">
        <v>333089</v>
      </c>
      <c r="I46" s="23">
        <v>0</v>
      </c>
      <c r="J46" s="23">
        <v>0</v>
      </c>
      <c r="K46" s="24">
        <v>33309</v>
      </c>
      <c r="L46" s="25" t="s">
        <v>33</v>
      </c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366398</v>
      </c>
    </row>
    <row r="47" spans="1:22" x14ac:dyDescent="0.3">
      <c r="A47" s="19" t="s">
        <v>36</v>
      </c>
      <c r="B47" s="19" t="s">
        <v>136</v>
      </c>
      <c r="C47" s="20" t="s">
        <v>137</v>
      </c>
      <c r="D47" s="20">
        <v>2022</v>
      </c>
      <c r="E47" s="21" t="s">
        <v>61</v>
      </c>
      <c r="F47" s="22">
        <v>0</v>
      </c>
      <c r="G47" s="23">
        <v>0</v>
      </c>
      <c r="H47" s="23">
        <v>200825</v>
      </c>
      <c r="I47" s="23">
        <v>0</v>
      </c>
      <c r="J47" s="23">
        <v>0</v>
      </c>
      <c r="K47" s="24">
        <v>20062</v>
      </c>
      <c r="L47" s="25" t="s">
        <v>33</v>
      </c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220887</v>
      </c>
    </row>
    <row r="48" spans="1:22" x14ac:dyDescent="0.3">
      <c r="A48" s="19" t="s">
        <v>58</v>
      </c>
      <c r="B48" s="19" t="s">
        <v>138</v>
      </c>
      <c r="C48" s="20" t="s">
        <v>139</v>
      </c>
      <c r="D48" s="20">
        <v>2022</v>
      </c>
      <c r="E48" s="21" t="s">
        <v>32</v>
      </c>
      <c r="F48" s="22">
        <v>0</v>
      </c>
      <c r="G48" s="23">
        <v>0</v>
      </c>
      <c r="H48" s="23">
        <v>772288</v>
      </c>
      <c r="I48" s="23">
        <v>9602</v>
      </c>
      <c r="J48" s="23">
        <v>0</v>
      </c>
      <c r="K48" s="24">
        <v>78048</v>
      </c>
      <c r="L48" s="25" t="s">
        <v>33</v>
      </c>
      <c r="M48" s="26"/>
      <c r="N48" s="26"/>
      <c r="O48" s="26"/>
      <c r="P48" s="26"/>
      <c r="Q48" s="26"/>
      <c r="R48" s="26"/>
      <c r="S48" s="26"/>
      <c r="T48" s="26"/>
      <c r="U48" s="27">
        <f t="shared" si="0"/>
        <v>0</v>
      </c>
      <c r="V48" s="28">
        <f t="shared" si="1"/>
        <v>859938</v>
      </c>
    </row>
    <row r="49" spans="1:22" x14ac:dyDescent="0.3">
      <c r="A49" s="19" t="s">
        <v>58</v>
      </c>
      <c r="B49" s="19" t="s">
        <v>140</v>
      </c>
      <c r="C49" s="20" t="s">
        <v>141</v>
      </c>
      <c r="D49" s="20">
        <v>2022</v>
      </c>
      <c r="E49" s="21" t="s">
        <v>32</v>
      </c>
      <c r="F49" s="22">
        <v>0</v>
      </c>
      <c r="G49" s="23">
        <v>0</v>
      </c>
      <c r="H49" s="23">
        <v>470354</v>
      </c>
      <c r="I49" s="23">
        <v>122365</v>
      </c>
      <c r="J49" s="23">
        <v>0</v>
      </c>
      <c r="K49" s="24">
        <v>53017</v>
      </c>
      <c r="L49" s="25" t="s">
        <v>33</v>
      </c>
      <c r="M49" s="26"/>
      <c r="N49" s="26"/>
      <c r="O49" s="26"/>
      <c r="P49" s="26"/>
      <c r="Q49" s="26"/>
      <c r="R49" s="26"/>
      <c r="S49" s="26"/>
      <c r="T49" s="26"/>
      <c r="U49" s="27">
        <f t="shared" si="0"/>
        <v>0</v>
      </c>
      <c r="V49" s="28">
        <f t="shared" si="1"/>
        <v>645736</v>
      </c>
    </row>
    <row r="50" spans="1:22" x14ac:dyDescent="0.3">
      <c r="A50" s="19" t="s">
        <v>131</v>
      </c>
      <c r="B50" s="19" t="s">
        <v>142</v>
      </c>
      <c r="C50" s="20" t="s">
        <v>143</v>
      </c>
      <c r="D50" s="20">
        <v>2022</v>
      </c>
      <c r="E50" s="21" t="s">
        <v>32</v>
      </c>
      <c r="F50" s="22">
        <v>0</v>
      </c>
      <c r="G50" s="23">
        <v>1046004</v>
      </c>
      <c r="H50" s="23">
        <v>439350</v>
      </c>
      <c r="I50" s="23">
        <v>0</v>
      </c>
      <c r="J50" s="23">
        <v>5000</v>
      </c>
      <c r="K50" s="24">
        <v>132822</v>
      </c>
      <c r="L50" s="25" t="s">
        <v>152</v>
      </c>
      <c r="M50" s="26">
        <v>0</v>
      </c>
      <c r="N50" s="26">
        <v>0</v>
      </c>
      <c r="O50" s="26">
        <v>15</v>
      </c>
      <c r="P50" s="26">
        <v>40</v>
      </c>
      <c r="Q50" s="26">
        <v>17</v>
      </c>
      <c r="R50" s="26">
        <v>0</v>
      </c>
      <c r="S50" s="26">
        <v>0</v>
      </c>
      <c r="T50" s="26">
        <v>0</v>
      </c>
      <c r="U50" s="27">
        <f t="shared" si="0"/>
        <v>72</v>
      </c>
      <c r="V50" s="28">
        <f t="shared" si="1"/>
        <v>1623176</v>
      </c>
    </row>
    <row r="51" spans="1:22" x14ac:dyDescent="0.3">
      <c r="A51" s="19" t="s">
        <v>131</v>
      </c>
      <c r="B51" s="19" t="s">
        <v>144</v>
      </c>
      <c r="C51" s="20" t="s">
        <v>145</v>
      </c>
      <c r="D51" s="20">
        <v>2022</v>
      </c>
      <c r="E51" s="21" t="s">
        <v>61</v>
      </c>
      <c r="F51" s="22">
        <v>0</v>
      </c>
      <c r="G51" s="23">
        <v>0</v>
      </c>
      <c r="H51" s="23">
        <v>358700</v>
      </c>
      <c r="I51" s="23">
        <v>0</v>
      </c>
      <c r="J51" s="23">
        <v>0</v>
      </c>
      <c r="K51" s="24">
        <v>35370</v>
      </c>
      <c r="L51" s="25" t="s">
        <v>33</v>
      </c>
      <c r="M51" s="26"/>
      <c r="N51" s="26"/>
      <c r="O51" s="26"/>
      <c r="P51" s="26"/>
      <c r="Q51" s="26"/>
      <c r="R51" s="26"/>
      <c r="S51" s="26"/>
      <c r="T51" s="26"/>
      <c r="U51" s="27">
        <f t="shared" si="0"/>
        <v>0</v>
      </c>
      <c r="V51" s="28">
        <f t="shared" si="1"/>
        <v>394070</v>
      </c>
    </row>
    <row r="52" spans="1:22" x14ac:dyDescent="0.3">
      <c r="A52" s="19" t="s">
        <v>45</v>
      </c>
      <c r="B52" s="19" t="s">
        <v>146</v>
      </c>
      <c r="C52" s="20" t="s">
        <v>147</v>
      </c>
      <c r="D52" s="20">
        <v>2022</v>
      </c>
      <c r="E52" s="21" t="s">
        <v>32</v>
      </c>
      <c r="F52" s="22">
        <v>0</v>
      </c>
      <c r="G52" s="23">
        <v>441120</v>
      </c>
      <c r="H52" s="23">
        <v>74286</v>
      </c>
      <c r="I52" s="23">
        <v>0</v>
      </c>
      <c r="J52" s="23">
        <v>0</v>
      </c>
      <c r="K52" s="24">
        <v>40716</v>
      </c>
      <c r="L52" s="25" t="s">
        <v>152</v>
      </c>
      <c r="M52" s="26">
        <v>0</v>
      </c>
      <c r="N52" s="26">
        <v>0</v>
      </c>
      <c r="O52" s="26">
        <v>10</v>
      </c>
      <c r="P52" s="26">
        <v>10</v>
      </c>
      <c r="Q52" s="26">
        <v>10</v>
      </c>
      <c r="R52" s="26">
        <v>0</v>
      </c>
      <c r="S52" s="26">
        <v>0</v>
      </c>
      <c r="T52" s="26">
        <v>0</v>
      </c>
      <c r="U52" s="27">
        <f t="shared" si="0"/>
        <v>30</v>
      </c>
      <c r="V52" s="28">
        <f t="shared" si="1"/>
        <v>556122</v>
      </c>
    </row>
    <row r="53" spans="1:22" x14ac:dyDescent="0.3">
      <c r="A53" s="19" t="s">
        <v>131</v>
      </c>
      <c r="B53" s="19" t="s">
        <v>148</v>
      </c>
      <c r="C53" s="20" t="s">
        <v>149</v>
      </c>
      <c r="D53" s="20">
        <v>2022</v>
      </c>
      <c r="E53" s="21" t="s">
        <v>32</v>
      </c>
      <c r="F53" s="22">
        <v>0</v>
      </c>
      <c r="G53" s="23">
        <v>1692060</v>
      </c>
      <c r="H53" s="23">
        <v>325500</v>
      </c>
      <c r="I53" s="23">
        <v>0</v>
      </c>
      <c r="J53" s="23">
        <v>8000</v>
      </c>
      <c r="K53" s="24">
        <v>180000</v>
      </c>
      <c r="L53" s="25" t="s">
        <v>152</v>
      </c>
      <c r="M53" s="26">
        <v>0</v>
      </c>
      <c r="N53" s="26">
        <v>0</v>
      </c>
      <c r="O53" s="26">
        <v>40</v>
      </c>
      <c r="P53" s="26">
        <v>75</v>
      </c>
      <c r="Q53" s="26">
        <v>10</v>
      </c>
      <c r="R53" s="26">
        <v>0</v>
      </c>
      <c r="S53" s="26">
        <v>0</v>
      </c>
      <c r="T53" s="26">
        <v>0</v>
      </c>
      <c r="U53" s="27">
        <f t="shared" si="0"/>
        <v>125</v>
      </c>
      <c r="V53" s="28">
        <f t="shared" si="1"/>
        <v>2205560</v>
      </c>
    </row>
    <row r="54" spans="1:22" x14ac:dyDescent="0.3">
      <c r="A54" s="19"/>
      <c r="B54" s="19"/>
      <c r="C54" s="20"/>
      <c r="D54" s="20"/>
      <c r="E54" s="21"/>
      <c r="F54" s="22"/>
      <c r="G54" s="23"/>
      <c r="H54" s="23"/>
      <c r="I54" s="23"/>
      <c r="J54" s="23"/>
      <c r="K54" s="24"/>
      <c r="L54" s="25"/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0</v>
      </c>
    </row>
    <row r="55" spans="1:22" x14ac:dyDescent="0.3">
      <c r="A55" s="19"/>
      <c r="B55" s="19"/>
      <c r="C55" s="20"/>
      <c r="D55" s="20"/>
      <c r="E55" s="21"/>
      <c r="F55" s="22"/>
      <c r="G55" s="23"/>
      <c r="H55" s="23"/>
      <c r="I55" s="23"/>
      <c r="J55" s="23"/>
      <c r="K55" s="24"/>
      <c r="L55" s="25"/>
      <c r="M55" s="26"/>
      <c r="N55" s="26"/>
      <c r="O55" s="26"/>
      <c r="P55" s="26"/>
      <c r="Q55" s="26"/>
      <c r="R55" s="26"/>
      <c r="S55" s="26"/>
      <c r="T55" s="26"/>
      <c r="U55" s="27">
        <f t="shared" si="0"/>
        <v>0</v>
      </c>
      <c r="V55" s="28">
        <f t="shared" si="1"/>
        <v>0</v>
      </c>
    </row>
    <row r="56" spans="1:22" x14ac:dyDescent="0.3">
      <c r="A56" s="19"/>
      <c r="B56" s="19"/>
      <c r="C56" s="20"/>
      <c r="D56" s="20"/>
      <c r="E56" s="21"/>
      <c r="F56" s="22"/>
      <c r="G56" s="23"/>
      <c r="H56" s="23"/>
      <c r="I56" s="23"/>
      <c r="J56" s="23"/>
      <c r="K56" s="24"/>
      <c r="L56" s="25"/>
      <c r="M56" s="26"/>
      <c r="N56" s="26"/>
      <c r="O56" s="26"/>
      <c r="P56" s="26"/>
      <c r="Q56" s="26"/>
      <c r="R56" s="26"/>
      <c r="S56" s="26"/>
      <c r="T56" s="26"/>
      <c r="U56" s="27">
        <f t="shared" si="0"/>
        <v>0</v>
      </c>
      <c r="V56" s="28">
        <f t="shared" si="1"/>
        <v>0</v>
      </c>
    </row>
    <row r="57" spans="1:22" x14ac:dyDescent="0.3">
      <c r="A57" s="19"/>
      <c r="B57" s="19"/>
      <c r="C57" s="20"/>
      <c r="D57" s="20"/>
      <c r="E57" s="21"/>
      <c r="F57" s="22"/>
      <c r="G57" s="23"/>
      <c r="H57" s="23"/>
      <c r="I57" s="23"/>
      <c r="J57" s="23"/>
      <c r="K57" s="24"/>
      <c r="L57" s="25"/>
      <c r="M57" s="26"/>
      <c r="N57" s="26"/>
      <c r="O57" s="26"/>
      <c r="P57" s="26"/>
      <c r="Q57" s="26"/>
      <c r="R57" s="26"/>
      <c r="S57" s="26"/>
      <c r="T57" s="26"/>
      <c r="U57" s="27">
        <f t="shared" si="0"/>
        <v>0</v>
      </c>
      <c r="V57" s="28">
        <f t="shared" si="1"/>
        <v>0</v>
      </c>
    </row>
    <row r="58" spans="1:22" x14ac:dyDescent="0.3">
      <c r="A58" s="19"/>
      <c r="B58" s="19"/>
      <c r="C58" s="20"/>
      <c r="D58" s="20"/>
      <c r="E58" s="21"/>
      <c r="F58" s="22"/>
      <c r="G58" s="23"/>
      <c r="H58" s="23"/>
      <c r="I58" s="23"/>
      <c r="J58" s="23"/>
      <c r="K58" s="24"/>
      <c r="L58" s="25"/>
      <c r="M58" s="26"/>
      <c r="N58" s="26"/>
      <c r="O58" s="26"/>
      <c r="P58" s="26"/>
      <c r="Q58" s="26"/>
      <c r="R58" s="26"/>
      <c r="S58" s="26"/>
      <c r="T58" s="26"/>
      <c r="U58" s="27">
        <f t="shared" si="0"/>
        <v>0</v>
      </c>
      <c r="V58" s="28">
        <f t="shared" si="1"/>
        <v>0</v>
      </c>
    </row>
    <row r="59" spans="1:22" x14ac:dyDescent="0.3">
      <c r="A59" s="19"/>
      <c r="B59" s="19"/>
      <c r="C59" s="20"/>
      <c r="D59" s="20"/>
      <c r="E59" s="21"/>
      <c r="F59" s="22"/>
      <c r="G59" s="23"/>
      <c r="H59" s="23"/>
      <c r="I59" s="23"/>
      <c r="J59" s="23"/>
      <c r="K59" s="24"/>
      <c r="L59" s="25"/>
      <c r="M59" s="26"/>
      <c r="N59" s="26"/>
      <c r="O59" s="26"/>
      <c r="P59" s="26"/>
      <c r="Q59" s="26"/>
      <c r="R59" s="26"/>
      <c r="S59" s="26"/>
      <c r="T59" s="26"/>
      <c r="U59" s="27">
        <f t="shared" si="0"/>
        <v>0</v>
      </c>
      <c r="V59" s="28">
        <f t="shared" si="1"/>
        <v>0</v>
      </c>
    </row>
    <row r="60" spans="1:22" x14ac:dyDescent="0.3">
      <c r="A60" s="19"/>
      <c r="B60" s="19"/>
      <c r="C60" s="20"/>
      <c r="D60" s="20"/>
      <c r="E60" s="21"/>
      <c r="F60" s="22"/>
      <c r="G60" s="23"/>
      <c r="H60" s="23"/>
      <c r="I60" s="23"/>
      <c r="J60" s="23"/>
      <c r="K60" s="24"/>
      <c r="L60" s="25"/>
      <c r="M60" s="26"/>
      <c r="N60" s="26"/>
      <c r="O60" s="26"/>
      <c r="P60" s="26"/>
      <c r="Q60" s="26"/>
      <c r="R60" s="26"/>
      <c r="S60" s="26"/>
      <c r="T60" s="26"/>
      <c r="U60" s="27">
        <f t="shared" si="0"/>
        <v>0</v>
      </c>
      <c r="V60" s="28">
        <f t="shared" si="1"/>
        <v>0</v>
      </c>
    </row>
    <row r="61" spans="1:22" x14ac:dyDescent="0.3">
      <c r="A61" s="19"/>
      <c r="B61" s="19"/>
      <c r="C61" s="20"/>
      <c r="D61" s="20"/>
      <c r="E61" s="21"/>
      <c r="F61" s="22"/>
      <c r="G61" s="23"/>
      <c r="H61" s="23"/>
      <c r="I61" s="23"/>
      <c r="J61" s="23"/>
      <c r="K61" s="24"/>
      <c r="L61" s="25"/>
      <c r="M61" s="26"/>
      <c r="N61" s="26"/>
      <c r="O61" s="26"/>
      <c r="P61" s="26"/>
      <c r="Q61" s="26"/>
      <c r="R61" s="26"/>
      <c r="S61" s="26"/>
      <c r="T61" s="26"/>
      <c r="U61" s="27">
        <f t="shared" si="0"/>
        <v>0</v>
      </c>
      <c r="V61" s="28">
        <f t="shared" si="1"/>
        <v>0</v>
      </c>
    </row>
    <row r="62" spans="1:22" x14ac:dyDescent="0.3">
      <c r="A62" s="19"/>
      <c r="B62" s="19"/>
      <c r="C62" s="20"/>
      <c r="D62" s="20"/>
      <c r="E62" s="21"/>
      <c r="F62" s="22"/>
      <c r="G62" s="23"/>
      <c r="H62" s="23"/>
      <c r="I62" s="23"/>
      <c r="J62" s="23"/>
      <c r="K62" s="24"/>
      <c r="L62" s="25"/>
      <c r="M62" s="26"/>
      <c r="N62" s="26"/>
      <c r="O62" s="26"/>
      <c r="P62" s="26"/>
      <c r="Q62" s="26"/>
      <c r="R62" s="26"/>
      <c r="S62" s="26"/>
      <c r="T62" s="26"/>
      <c r="U62" s="27">
        <f t="shared" si="0"/>
        <v>0</v>
      </c>
      <c r="V62" s="28">
        <f t="shared" si="1"/>
        <v>0</v>
      </c>
    </row>
    <row r="63" spans="1:22" x14ac:dyDescent="0.3">
      <c r="A63" s="19"/>
      <c r="B63" s="19"/>
      <c r="C63" s="20"/>
      <c r="D63" s="20"/>
      <c r="E63" s="21"/>
      <c r="F63" s="22"/>
      <c r="G63" s="23"/>
      <c r="H63" s="23"/>
      <c r="I63" s="23"/>
      <c r="J63" s="23"/>
      <c r="K63" s="24"/>
      <c r="L63" s="25"/>
      <c r="M63" s="26"/>
      <c r="N63" s="26"/>
      <c r="O63" s="26"/>
      <c r="P63" s="26"/>
      <c r="Q63" s="26"/>
      <c r="R63" s="26"/>
      <c r="S63" s="26"/>
      <c r="T63" s="26"/>
      <c r="U63" s="27">
        <f t="shared" si="0"/>
        <v>0</v>
      </c>
      <c r="V63" s="28">
        <f t="shared" si="1"/>
        <v>0</v>
      </c>
    </row>
  </sheetData>
  <autoFilter ref="A8:V8" xr:uid="{D1F939B8-B93A-4C9E-AE96-1F9AFB8F43F0}"/>
  <conditionalFormatting sqref="V9:V63">
    <cfRule type="cellIs" dxfId="3" priority="4" operator="lessThan">
      <formula>0</formula>
    </cfRule>
  </conditionalFormatting>
  <conditionalFormatting sqref="V9:V63">
    <cfRule type="expression" dxfId="2" priority="3">
      <formula>#REF!&lt;0</formula>
    </cfRule>
  </conditionalFormatting>
  <conditionalFormatting sqref="D9:D63">
    <cfRule type="expression" dxfId="1" priority="1">
      <formula>OR($D9&gt;2022,AND($D9&lt;2022,$D9&lt;&gt;""))</formula>
    </cfRule>
  </conditionalFormatting>
  <conditionalFormatting sqref="C9:C63">
    <cfRule type="expression" dxfId="0" priority="5">
      <formula>(#REF!&gt;1)</formula>
    </cfRule>
  </conditionalFormatting>
  <dataValidations count="3">
    <dataValidation type="list" allowBlank="1" showInputMessage="1" showErrorMessage="1" sqref="L9:L63" xr:uid="{498EAE93-C2EF-4899-894C-D26DF0C060CF}">
      <formula1>"N/A, FMR, Actual Rent"</formula1>
    </dataValidation>
    <dataValidation type="list" allowBlank="1" showInputMessage="1" showErrorMessage="1" sqref="E9:E63" xr:uid="{C0AAE013-37A8-4931-B98F-CA7078DE8A8E}">
      <formula1>"PH, TH, Joint TH &amp; PH-RRH, HMIS, SSO, TRA, PRA, SRA, S+C/SRO"</formula1>
    </dataValidation>
    <dataValidation allowBlank="1" showErrorMessage="1" sqref="A8:V8" xr:uid="{85E61F65-5957-4390-935D-048EE03A260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2021-03-06T21:41:05Z</dcterms:created>
  <dcterms:modified xsi:type="dcterms:W3CDTF">2021-05-20T14:01:32Z</dcterms:modified>
</cp:coreProperties>
</file>