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TX-600\"/>
    </mc:Choice>
  </mc:AlternateContent>
  <xr:revisionPtr revIDLastSave="0" documentId="13_ncr:1_{7349B51B-3228-46E8-81B6-28E0085A60F3}" xr6:coauthVersionLast="46" xr6:coauthVersionMax="46" xr10:uidLastSave="{00000000-0000-0000-0000-000000000000}"/>
  <bookViews>
    <workbookView xWindow="-108" yWindow="-108" windowWidth="27288" windowHeight="17664" xr2:uid="{ACFB930E-9ADE-4539-81AB-B9E1E5E64E54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3" i="1" l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<sst xmlns="http://schemas.openxmlformats.org/spreadsheetml/2006/main" count="159" uniqueCount="111">
  <si>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</si>
  <si>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</si>
  <si>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</si>
  <si>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</si>
  <si>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</si>
  <si>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</si>
  <si>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</si>
  <si>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</si>
  <si>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</si>
  <si>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</si>
  <si>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</si>
  <si>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</si>
  <si>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</si>
  <si>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</si>
  <si>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</si>
  <si>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</si>
  <si>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</si>
  <si>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</si>
  <si>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</si>
  <si>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</si>
  <si>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</si>
  <si>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</si>
  <si>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</si>
  <si>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</si>
  <si>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</si>
  <si>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</si>
  <si>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</si>
  <si>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</si>
  <si>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TX-607</t>
  </si>
  <si>
    <t>Mid-Coast Family Services, Inc.</t>
  </si>
  <si>
    <t>Next Step Combined</t>
  </si>
  <si>
    <t>TX0044L6J072013</t>
  </si>
  <si>
    <t>PH</t>
  </si>
  <si>
    <t/>
  </si>
  <si>
    <t>Fort Worth</t>
  </si>
  <si>
    <t>Texas Balance of State CoC</t>
  </si>
  <si>
    <t>Texas Homeless Network</t>
  </si>
  <si>
    <t>Giving HOPE, Inc.</t>
  </si>
  <si>
    <t>Turning Point-Combined</t>
  </si>
  <si>
    <t>TX0149L6T072013</t>
  </si>
  <si>
    <t>Denton County MHMR Center</t>
  </si>
  <si>
    <t>Connections PSH FY2019 Combined</t>
  </si>
  <si>
    <t>TX0150L6T072013</t>
  </si>
  <si>
    <t>The Gulf Coast Center</t>
  </si>
  <si>
    <t>FY19 GCC Permanent Housing</t>
  </si>
  <si>
    <t>TX0228L6E072013</t>
  </si>
  <si>
    <t>Neighborhood Development Corp</t>
  </si>
  <si>
    <t>Homeless to Homes Program</t>
  </si>
  <si>
    <t>TX0247L6E072010</t>
  </si>
  <si>
    <t>City of Texarkana</t>
  </si>
  <si>
    <t>Texarkana Homeless Coalition: Doorways Home</t>
  </si>
  <si>
    <t>TX0387L6T072006</t>
  </si>
  <si>
    <t>Women Opting for More Affordable Housing Now,Inc.(WOMAN,Inc.</t>
  </si>
  <si>
    <t>WOMAN, Inc. Rapid Re-Housing</t>
  </si>
  <si>
    <t>TX0463L6E072004</t>
  </si>
  <si>
    <t>The Salvation Army, a Georgia Corporation</t>
  </si>
  <si>
    <t>Project Bridge Rapid Rehousing</t>
  </si>
  <si>
    <t>TX0464L6J072004</t>
  </si>
  <si>
    <t>Abilene Hope Haven, Inc.</t>
  </si>
  <si>
    <t>Hope Housing Services</t>
  </si>
  <si>
    <t>TX0465L6T072004</t>
  </si>
  <si>
    <t>Odessa Links, Inc.</t>
  </si>
  <si>
    <t>Project HOPE FY 2019</t>
  </si>
  <si>
    <t>TX0466L6T072004</t>
  </si>
  <si>
    <t>Families In Crisis, Inc.</t>
  </si>
  <si>
    <t>FIC_RRH_KILLEEN_FY19_COMBINED</t>
  </si>
  <si>
    <t>TX0467L6T072004</t>
  </si>
  <si>
    <t>Shelter Agencies For Families in East Texas, Inc</t>
  </si>
  <si>
    <t>HUD RAPID REHOUSING 3</t>
  </si>
  <si>
    <t>TX0468L6T072004</t>
  </si>
  <si>
    <t>Homeless Network of Texas (dba Texas Homeless Network)</t>
  </si>
  <si>
    <t>TX BoS CoC HMIS Project FY 2019 COMBINED</t>
  </si>
  <si>
    <t>TX0470L6T072004</t>
  </si>
  <si>
    <t>Lubbock Open Door</t>
  </si>
  <si>
    <t>Lubbock Open Door PSH Combined</t>
  </si>
  <si>
    <t>TX0471L6T072003</t>
  </si>
  <si>
    <t>Transforming Lives</t>
  </si>
  <si>
    <t>TX0472L6J072004</t>
  </si>
  <si>
    <t>Sabine Valley Regional MHMR Center dba Community Healthcore</t>
  </si>
  <si>
    <t>Fredonia Homeless and Disabled Women and Children Rapid Rehousing Combined</t>
  </si>
  <si>
    <t>TX0474L6T072004</t>
  </si>
  <si>
    <t>The Salvation Army - Temple, TX</t>
  </si>
  <si>
    <t>The Salvation Army - CoC Rapid Rehousing Program</t>
  </si>
  <si>
    <t>TX0502L6T072003</t>
  </si>
  <si>
    <t>Hope Housing Services-PSH</t>
  </si>
  <si>
    <t>TX0529L6T072002</t>
  </si>
  <si>
    <t>United Way of Denton County, Inc.</t>
  </si>
  <si>
    <t>Denton County Coordinated Entry</t>
  </si>
  <si>
    <t>TX0530L6T072002</t>
  </si>
  <si>
    <t>SSO</t>
  </si>
  <si>
    <t>The Salvation Army - CoC Permanent Supportive Housing Program</t>
  </si>
  <si>
    <t>TX0531L6T072002</t>
  </si>
  <si>
    <t>Pathways</t>
  </si>
  <si>
    <t>TX0556L6J072001</t>
  </si>
  <si>
    <t>Joint TH &amp; PH-RRH</t>
  </si>
  <si>
    <t>Housing Authority of the City of Laredo</t>
  </si>
  <si>
    <t>Laredo Housing Authority RRH</t>
  </si>
  <si>
    <t>TX0575L6J072001</t>
  </si>
  <si>
    <t>City of San Angelo</t>
  </si>
  <si>
    <t>COSA Rapid Rehousing</t>
  </si>
  <si>
    <t>TX0576L6T072001</t>
  </si>
  <si>
    <t>The Children's Center, Inc</t>
  </si>
  <si>
    <t>TCCI Pelican Island COC Project</t>
  </si>
  <si>
    <t>TX0577L6E072001</t>
  </si>
  <si>
    <t>Christian Community Action</t>
  </si>
  <si>
    <t>Rapid Rehousing and Rescue Services</t>
  </si>
  <si>
    <t>TX0578L6T072001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</si>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</sst>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5992F-50EE-4268-8E70-2D49B5D6264F}">
  <sheetPr codeName="Sheet343">
    <pageSetUpPr fitToPage="1"/>
  </sheetPr>
  <dimension ref="A1:V4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107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108</v>
      </c>
      <c r="B5" s="34">
        <f ca="1">SUM(OFFSET(V8,1,0,500,1))</f>
        <v>9220238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493933</v>
      </c>
      <c r="G9" s="23">
        <v>0</v>
      </c>
      <c r="H9" s="23">
        <v>168288</v>
      </c>
      <c r="I9" s="23">
        <v>84738</v>
      </c>
      <c r="J9" s="23">
        <v>10624</v>
      </c>
      <c r="K9" s="24">
        <v>31000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43" si="0">SUM(M9:T9)</f>
        <v>0</v>
      </c>
      <c r="V9" s="28">
        <f t="shared" ref="V9:V43" si="1">SUM(F9:K9)</f>
        <v>788583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305670</v>
      </c>
      <c r="G10" s="23">
        <v>0</v>
      </c>
      <c r="H10" s="23">
        <v>100761</v>
      </c>
      <c r="I10" s="23">
        <v>3823</v>
      </c>
      <c r="J10" s="23">
        <v>0</v>
      </c>
      <c r="K10" s="24">
        <v>38346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448600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444288</v>
      </c>
      <c r="H11" s="23">
        <v>214544</v>
      </c>
      <c r="I11" s="23">
        <v>0</v>
      </c>
      <c r="J11" s="23">
        <v>0</v>
      </c>
      <c r="K11" s="24">
        <v>55280</v>
      </c>
      <c r="L11" s="25" t="s">
        <v>110</v>
      </c>
      <c r="M11" s="26">
        <v>0</v>
      </c>
      <c r="N11" s="26">
        <v>0</v>
      </c>
      <c r="O11" s="26">
        <v>38</v>
      </c>
      <c r="P11" s="26">
        <v>2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40</v>
      </c>
      <c r="V11" s="28">
        <f t="shared" si="1"/>
        <v>714112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0</v>
      </c>
      <c r="G12" s="23">
        <v>371712</v>
      </c>
      <c r="H12" s="23">
        <v>201528</v>
      </c>
      <c r="I12" s="23">
        <v>0</v>
      </c>
      <c r="J12" s="23">
        <v>0</v>
      </c>
      <c r="K12" s="24">
        <v>50199</v>
      </c>
      <c r="L12" s="25" t="s">
        <v>109</v>
      </c>
      <c r="M12" s="26">
        <v>0</v>
      </c>
      <c r="N12" s="26">
        <v>0</v>
      </c>
      <c r="O12" s="26">
        <v>32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32</v>
      </c>
      <c r="V12" s="28">
        <f t="shared" si="1"/>
        <v>623439</v>
      </c>
    </row>
    <row r="13" spans="1:22" x14ac:dyDescent="0.3">
      <c r="A13" s="19" t="s">
        <v>46</v>
      </c>
      <c r="B13" s="19" t="s">
        <v>47</v>
      </c>
      <c r="C13" s="20" t="s">
        <v>48</v>
      </c>
      <c r="D13" s="20">
        <v>2022</v>
      </c>
      <c r="E13" s="21" t="s">
        <v>32</v>
      </c>
      <c r="F13" s="22">
        <v>0</v>
      </c>
      <c r="G13" s="23">
        <v>0</v>
      </c>
      <c r="H13" s="23">
        <v>33528</v>
      </c>
      <c r="I13" s="23">
        <v>155569</v>
      </c>
      <c r="J13" s="23">
        <v>0</v>
      </c>
      <c r="K13" s="24">
        <v>7076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196173</v>
      </c>
    </row>
    <row r="14" spans="1:22" x14ac:dyDescent="0.3">
      <c r="A14" s="19" t="s">
        <v>49</v>
      </c>
      <c r="B14" s="19" t="s">
        <v>50</v>
      </c>
      <c r="C14" s="20" t="s">
        <v>51</v>
      </c>
      <c r="D14" s="20">
        <v>2022</v>
      </c>
      <c r="E14" s="21" t="s">
        <v>32</v>
      </c>
      <c r="F14" s="22">
        <v>0</v>
      </c>
      <c r="G14" s="23">
        <v>139356</v>
      </c>
      <c r="H14" s="23">
        <v>68000</v>
      </c>
      <c r="I14" s="23">
        <v>0</v>
      </c>
      <c r="J14" s="23">
        <v>0</v>
      </c>
      <c r="K14" s="24">
        <v>7063</v>
      </c>
      <c r="L14" s="25" t="s">
        <v>109</v>
      </c>
      <c r="M14" s="26">
        <v>0</v>
      </c>
      <c r="N14" s="26">
        <v>7</v>
      </c>
      <c r="O14" s="26">
        <v>7</v>
      </c>
      <c r="P14" s="26">
        <v>3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17</v>
      </c>
      <c r="V14" s="28">
        <f t="shared" si="1"/>
        <v>214419</v>
      </c>
    </row>
    <row r="15" spans="1:22" x14ac:dyDescent="0.3">
      <c r="A15" s="19" t="s">
        <v>52</v>
      </c>
      <c r="B15" s="19" t="s">
        <v>53</v>
      </c>
      <c r="C15" s="20" t="s">
        <v>54</v>
      </c>
      <c r="D15" s="20">
        <v>2022</v>
      </c>
      <c r="E15" s="21" t="s">
        <v>32</v>
      </c>
      <c r="F15" s="22">
        <v>0</v>
      </c>
      <c r="G15" s="23">
        <v>102108</v>
      </c>
      <c r="H15" s="23">
        <v>15545</v>
      </c>
      <c r="I15" s="23">
        <v>0</v>
      </c>
      <c r="J15" s="23">
        <v>0</v>
      </c>
      <c r="K15" s="24">
        <v>6943</v>
      </c>
      <c r="L15" s="25" t="s">
        <v>109</v>
      </c>
      <c r="M15" s="26">
        <v>0</v>
      </c>
      <c r="N15" s="26">
        <v>0</v>
      </c>
      <c r="O15" s="26">
        <v>2</v>
      </c>
      <c r="P15" s="26">
        <v>3</v>
      </c>
      <c r="Q15" s="26">
        <v>2</v>
      </c>
      <c r="R15" s="26">
        <v>0</v>
      </c>
      <c r="S15" s="26">
        <v>0</v>
      </c>
      <c r="T15" s="26">
        <v>0</v>
      </c>
      <c r="U15" s="27">
        <f t="shared" si="0"/>
        <v>7</v>
      </c>
      <c r="V15" s="28">
        <f t="shared" si="1"/>
        <v>124596</v>
      </c>
    </row>
    <row r="16" spans="1:22" x14ac:dyDescent="0.3">
      <c r="A16" s="19" t="s">
        <v>55</v>
      </c>
      <c r="B16" s="19" t="s">
        <v>56</v>
      </c>
      <c r="C16" s="20" t="s">
        <v>57</v>
      </c>
      <c r="D16" s="20">
        <v>2022</v>
      </c>
      <c r="E16" s="21" t="s">
        <v>32</v>
      </c>
      <c r="F16" s="22">
        <v>0</v>
      </c>
      <c r="G16" s="23">
        <v>185520</v>
      </c>
      <c r="H16" s="23">
        <v>99631</v>
      </c>
      <c r="I16" s="23">
        <v>0</v>
      </c>
      <c r="J16" s="23">
        <v>15600</v>
      </c>
      <c r="K16" s="24">
        <v>14763</v>
      </c>
      <c r="L16" s="25" t="s">
        <v>109</v>
      </c>
      <c r="M16" s="26">
        <v>0</v>
      </c>
      <c r="N16" s="26">
        <v>0</v>
      </c>
      <c r="O16" s="26">
        <v>4</v>
      </c>
      <c r="P16" s="26">
        <v>4</v>
      </c>
      <c r="Q16" s="26">
        <v>3</v>
      </c>
      <c r="R16" s="26">
        <v>2</v>
      </c>
      <c r="S16" s="26">
        <v>0</v>
      </c>
      <c r="T16" s="26">
        <v>0</v>
      </c>
      <c r="U16" s="27">
        <f t="shared" si="0"/>
        <v>13</v>
      </c>
      <c r="V16" s="28">
        <f t="shared" si="1"/>
        <v>315514</v>
      </c>
    </row>
    <row r="17" spans="1:22" x14ac:dyDescent="0.3">
      <c r="A17" s="19" t="s">
        <v>58</v>
      </c>
      <c r="B17" s="19" t="s">
        <v>59</v>
      </c>
      <c r="C17" s="20" t="s">
        <v>60</v>
      </c>
      <c r="D17" s="20">
        <v>2022</v>
      </c>
      <c r="E17" s="21" t="s">
        <v>32</v>
      </c>
      <c r="F17" s="22">
        <v>0</v>
      </c>
      <c r="G17" s="23">
        <v>183216</v>
      </c>
      <c r="H17" s="23">
        <v>76174</v>
      </c>
      <c r="I17" s="23">
        <v>0</v>
      </c>
      <c r="J17" s="23">
        <v>1400</v>
      </c>
      <c r="K17" s="24">
        <v>15641</v>
      </c>
      <c r="L17" s="25" t="s">
        <v>109</v>
      </c>
      <c r="M17" s="26">
        <v>0</v>
      </c>
      <c r="N17" s="26">
        <v>0</v>
      </c>
      <c r="O17" s="26">
        <v>6</v>
      </c>
      <c r="P17" s="26">
        <v>6</v>
      </c>
      <c r="Q17" s="26">
        <v>4</v>
      </c>
      <c r="R17" s="26">
        <v>0</v>
      </c>
      <c r="S17" s="26">
        <v>0</v>
      </c>
      <c r="T17" s="26">
        <v>0</v>
      </c>
      <c r="U17" s="27">
        <f t="shared" si="0"/>
        <v>16</v>
      </c>
      <c r="V17" s="28">
        <f t="shared" si="1"/>
        <v>276431</v>
      </c>
    </row>
    <row r="18" spans="1:22" x14ac:dyDescent="0.3">
      <c r="A18" s="19" t="s">
        <v>61</v>
      </c>
      <c r="B18" s="19" t="s">
        <v>62</v>
      </c>
      <c r="C18" s="20" t="s">
        <v>63</v>
      </c>
      <c r="D18" s="20">
        <v>2022</v>
      </c>
      <c r="E18" s="21" t="s">
        <v>32</v>
      </c>
      <c r="F18" s="22">
        <v>0</v>
      </c>
      <c r="G18" s="23">
        <v>239904</v>
      </c>
      <c r="H18" s="23">
        <v>51750</v>
      </c>
      <c r="I18" s="23">
        <v>0</v>
      </c>
      <c r="J18" s="23">
        <v>0</v>
      </c>
      <c r="K18" s="24">
        <v>17826</v>
      </c>
      <c r="L18" s="25" t="s">
        <v>109</v>
      </c>
      <c r="M18" s="26">
        <v>0</v>
      </c>
      <c r="N18" s="26">
        <v>0</v>
      </c>
      <c r="O18" s="26">
        <v>1</v>
      </c>
      <c r="P18" s="26">
        <v>7</v>
      </c>
      <c r="Q18" s="26">
        <v>7</v>
      </c>
      <c r="R18" s="26">
        <v>0</v>
      </c>
      <c r="S18" s="26">
        <v>0</v>
      </c>
      <c r="T18" s="26">
        <v>0</v>
      </c>
      <c r="U18" s="27">
        <f t="shared" si="0"/>
        <v>15</v>
      </c>
      <c r="V18" s="28">
        <f t="shared" si="1"/>
        <v>309480</v>
      </c>
    </row>
    <row r="19" spans="1:22" x14ac:dyDescent="0.3">
      <c r="A19" s="19" t="s">
        <v>64</v>
      </c>
      <c r="B19" s="19" t="s">
        <v>65</v>
      </c>
      <c r="C19" s="20" t="s">
        <v>66</v>
      </c>
      <c r="D19" s="20">
        <v>2022</v>
      </c>
      <c r="E19" s="21" t="s">
        <v>32</v>
      </c>
      <c r="F19" s="22">
        <v>0</v>
      </c>
      <c r="G19" s="23">
        <v>468720</v>
      </c>
      <c r="H19" s="23">
        <v>165033</v>
      </c>
      <c r="I19" s="23">
        <v>0</v>
      </c>
      <c r="J19" s="23">
        <v>0</v>
      </c>
      <c r="K19" s="24">
        <v>56501</v>
      </c>
      <c r="L19" s="25" t="s">
        <v>109</v>
      </c>
      <c r="M19" s="26">
        <v>0</v>
      </c>
      <c r="N19" s="26">
        <v>0</v>
      </c>
      <c r="O19" s="26">
        <v>8</v>
      </c>
      <c r="P19" s="26">
        <v>15</v>
      </c>
      <c r="Q19" s="26">
        <v>15</v>
      </c>
      <c r="R19" s="26">
        <v>3</v>
      </c>
      <c r="S19" s="26">
        <v>0</v>
      </c>
      <c r="T19" s="26">
        <v>0</v>
      </c>
      <c r="U19" s="27">
        <f t="shared" si="0"/>
        <v>41</v>
      </c>
      <c r="V19" s="28">
        <f t="shared" si="1"/>
        <v>690254</v>
      </c>
    </row>
    <row r="20" spans="1:22" x14ac:dyDescent="0.3">
      <c r="A20" s="19" t="s">
        <v>67</v>
      </c>
      <c r="B20" s="19" t="s">
        <v>68</v>
      </c>
      <c r="C20" s="20" t="s">
        <v>69</v>
      </c>
      <c r="D20" s="20">
        <v>2022</v>
      </c>
      <c r="E20" s="21" t="s">
        <v>32</v>
      </c>
      <c r="F20" s="22">
        <v>0</v>
      </c>
      <c r="G20" s="23">
        <v>135168</v>
      </c>
      <c r="H20" s="23">
        <v>33358</v>
      </c>
      <c r="I20" s="23">
        <v>0</v>
      </c>
      <c r="J20" s="23">
        <v>0</v>
      </c>
      <c r="K20" s="24">
        <v>10687</v>
      </c>
      <c r="L20" s="25" t="s">
        <v>109</v>
      </c>
      <c r="M20" s="26">
        <v>0</v>
      </c>
      <c r="N20" s="26">
        <v>0</v>
      </c>
      <c r="O20" s="26">
        <v>4</v>
      </c>
      <c r="P20" s="26">
        <v>9</v>
      </c>
      <c r="Q20" s="26">
        <v>2</v>
      </c>
      <c r="R20" s="26">
        <v>0</v>
      </c>
      <c r="S20" s="26">
        <v>0</v>
      </c>
      <c r="T20" s="26">
        <v>0</v>
      </c>
      <c r="U20" s="27">
        <f t="shared" si="0"/>
        <v>15</v>
      </c>
      <c r="V20" s="28">
        <f t="shared" si="1"/>
        <v>179213</v>
      </c>
    </row>
    <row r="21" spans="1:22" x14ac:dyDescent="0.3">
      <c r="A21" s="19" t="s">
        <v>70</v>
      </c>
      <c r="B21" s="19" t="s">
        <v>71</v>
      </c>
      <c r="C21" s="20" t="s">
        <v>72</v>
      </c>
      <c r="D21" s="20">
        <v>2022</v>
      </c>
      <c r="E21" s="21" t="s">
        <v>15</v>
      </c>
      <c r="F21" s="22">
        <v>0</v>
      </c>
      <c r="G21" s="23">
        <v>0</v>
      </c>
      <c r="H21" s="23">
        <v>0</v>
      </c>
      <c r="I21" s="23">
        <v>0</v>
      </c>
      <c r="J21" s="23">
        <v>452200</v>
      </c>
      <c r="K21" s="24">
        <v>45218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497418</v>
      </c>
    </row>
    <row r="22" spans="1:22" x14ac:dyDescent="0.3">
      <c r="A22" s="19" t="s">
        <v>73</v>
      </c>
      <c r="B22" s="19" t="s">
        <v>74</v>
      </c>
      <c r="C22" s="20" t="s">
        <v>75</v>
      </c>
      <c r="D22" s="20">
        <v>2022</v>
      </c>
      <c r="E22" s="21" t="s">
        <v>32</v>
      </c>
      <c r="F22" s="22">
        <v>0</v>
      </c>
      <c r="G22" s="23">
        <v>659700</v>
      </c>
      <c r="H22" s="23">
        <v>604825</v>
      </c>
      <c r="I22" s="23">
        <v>0</v>
      </c>
      <c r="J22" s="23">
        <v>3090</v>
      </c>
      <c r="K22" s="24">
        <v>101265</v>
      </c>
      <c r="L22" s="25" t="s">
        <v>109</v>
      </c>
      <c r="M22" s="26">
        <v>0</v>
      </c>
      <c r="N22" s="26">
        <v>0</v>
      </c>
      <c r="O22" s="26">
        <v>75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75</v>
      </c>
      <c r="V22" s="28">
        <f t="shared" si="1"/>
        <v>1368880</v>
      </c>
    </row>
    <row r="23" spans="1:22" x14ac:dyDescent="0.3">
      <c r="A23" s="19" t="s">
        <v>55</v>
      </c>
      <c r="B23" s="19" t="s">
        <v>76</v>
      </c>
      <c r="C23" s="20" t="s">
        <v>77</v>
      </c>
      <c r="D23" s="20">
        <v>2022</v>
      </c>
      <c r="E23" s="21" t="s">
        <v>32</v>
      </c>
      <c r="F23" s="22">
        <v>0</v>
      </c>
      <c r="G23" s="23">
        <v>93264</v>
      </c>
      <c r="H23" s="23">
        <v>62500</v>
      </c>
      <c r="I23" s="23">
        <v>0</v>
      </c>
      <c r="J23" s="23">
        <v>5716</v>
      </c>
      <c r="K23" s="24">
        <v>0</v>
      </c>
      <c r="L23" s="25" t="s">
        <v>109</v>
      </c>
      <c r="M23" s="26">
        <v>0</v>
      </c>
      <c r="N23" s="26">
        <v>0</v>
      </c>
      <c r="O23" s="26">
        <v>4</v>
      </c>
      <c r="P23" s="26">
        <v>4</v>
      </c>
      <c r="Q23" s="26">
        <v>0</v>
      </c>
      <c r="R23" s="26">
        <v>0</v>
      </c>
      <c r="S23" s="26">
        <v>0</v>
      </c>
      <c r="T23" s="26">
        <v>0</v>
      </c>
      <c r="U23" s="27">
        <f t="shared" si="0"/>
        <v>8</v>
      </c>
      <c r="V23" s="28">
        <f t="shared" si="1"/>
        <v>161480</v>
      </c>
    </row>
    <row r="24" spans="1:22" x14ac:dyDescent="0.3">
      <c r="A24" s="19" t="s">
        <v>78</v>
      </c>
      <c r="B24" s="19" t="s">
        <v>79</v>
      </c>
      <c r="C24" s="20" t="s">
        <v>80</v>
      </c>
      <c r="D24" s="20">
        <v>2022</v>
      </c>
      <c r="E24" s="21" t="s">
        <v>32</v>
      </c>
      <c r="F24" s="22">
        <v>0</v>
      </c>
      <c r="G24" s="23">
        <v>154440</v>
      </c>
      <c r="H24" s="23">
        <v>73438</v>
      </c>
      <c r="I24" s="23">
        <v>0</v>
      </c>
      <c r="J24" s="23">
        <v>0</v>
      </c>
      <c r="K24" s="24">
        <v>12504</v>
      </c>
      <c r="L24" s="25" t="s">
        <v>109</v>
      </c>
      <c r="M24" s="26">
        <v>0</v>
      </c>
      <c r="N24" s="26">
        <v>0</v>
      </c>
      <c r="O24" s="26">
        <v>8</v>
      </c>
      <c r="P24" s="26">
        <v>7</v>
      </c>
      <c r="Q24" s="26">
        <v>1</v>
      </c>
      <c r="R24" s="26">
        <v>0</v>
      </c>
      <c r="S24" s="26">
        <v>0</v>
      </c>
      <c r="T24" s="26">
        <v>0</v>
      </c>
      <c r="U24" s="27">
        <f t="shared" si="0"/>
        <v>16</v>
      </c>
      <c r="V24" s="28">
        <f t="shared" si="1"/>
        <v>240382</v>
      </c>
    </row>
    <row r="25" spans="1:22" x14ac:dyDescent="0.3">
      <c r="A25" s="19" t="s">
        <v>81</v>
      </c>
      <c r="B25" s="19" t="s">
        <v>82</v>
      </c>
      <c r="C25" s="20" t="s">
        <v>83</v>
      </c>
      <c r="D25" s="20">
        <v>2022</v>
      </c>
      <c r="E25" s="21" t="s">
        <v>32</v>
      </c>
      <c r="F25" s="22">
        <v>0</v>
      </c>
      <c r="G25" s="23">
        <v>120792</v>
      </c>
      <c r="H25" s="23">
        <v>36976</v>
      </c>
      <c r="I25" s="23">
        <v>0</v>
      </c>
      <c r="J25" s="23">
        <v>0</v>
      </c>
      <c r="K25" s="24">
        <v>10834</v>
      </c>
      <c r="L25" s="25" t="s">
        <v>109</v>
      </c>
      <c r="M25" s="26">
        <v>0</v>
      </c>
      <c r="N25" s="26">
        <v>0</v>
      </c>
      <c r="O25" s="26">
        <v>5</v>
      </c>
      <c r="P25" s="26">
        <v>7</v>
      </c>
      <c r="Q25" s="26">
        <v>1</v>
      </c>
      <c r="R25" s="26">
        <v>0</v>
      </c>
      <c r="S25" s="26">
        <v>0</v>
      </c>
      <c r="T25" s="26">
        <v>0</v>
      </c>
      <c r="U25" s="27">
        <f t="shared" si="0"/>
        <v>13</v>
      </c>
      <c r="V25" s="28">
        <f t="shared" si="1"/>
        <v>168602</v>
      </c>
    </row>
    <row r="26" spans="1:22" x14ac:dyDescent="0.3">
      <c r="A26" s="19" t="s">
        <v>58</v>
      </c>
      <c r="B26" s="19" t="s">
        <v>84</v>
      </c>
      <c r="C26" s="20" t="s">
        <v>85</v>
      </c>
      <c r="D26" s="20">
        <v>2022</v>
      </c>
      <c r="E26" s="21" t="s">
        <v>32</v>
      </c>
      <c r="F26" s="22">
        <v>0</v>
      </c>
      <c r="G26" s="23">
        <v>124956</v>
      </c>
      <c r="H26" s="23">
        <v>77100</v>
      </c>
      <c r="I26" s="23">
        <v>0</v>
      </c>
      <c r="J26" s="23">
        <v>350</v>
      </c>
      <c r="K26" s="24">
        <v>19355</v>
      </c>
      <c r="L26" s="25" t="s">
        <v>110</v>
      </c>
      <c r="M26" s="26">
        <v>0</v>
      </c>
      <c r="N26" s="26">
        <v>0</v>
      </c>
      <c r="O26" s="26">
        <v>12</v>
      </c>
      <c r="P26" s="26">
        <v>3</v>
      </c>
      <c r="Q26" s="26">
        <v>0</v>
      </c>
      <c r="R26" s="26">
        <v>0</v>
      </c>
      <c r="S26" s="26">
        <v>0</v>
      </c>
      <c r="T26" s="26">
        <v>0</v>
      </c>
      <c r="U26" s="27">
        <f t="shared" si="0"/>
        <v>15</v>
      </c>
      <c r="V26" s="28">
        <f t="shared" si="1"/>
        <v>221761</v>
      </c>
    </row>
    <row r="27" spans="1:22" x14ac:dyDescent="0.3">
      <c r="A27" s="19" t="s">
        <v>86</v>
      </c>
      <c r="B27" s="19" t="s">
        <v>87</v>
      </c>
      <c r="C27" s="20" t="s">
        <v>88</v>
      </c>
      <c r="D27" s="20">
        <v>2022</v>
      </c>
      <c r="E27" s="21" t="s">
        <v>89</v>
      </c>
      <c r="F27" s="22">
        <v>0</v>
      </c>
      <c r="G27" s="23">
        <v>0</v>
      </c>
      <c r="H27" s="23">
        <v>112660</v>
      </c>
      <c r="I27" s="23">
        <v>0</v>
      </c>
      <c r="J27" s="23">
        <v>0</v>
      </c>
      <c r="K27" s="24">
        <v>11266</v>
      </c>
      <c r="L27" s="25" t="s">
        <v>33</v>
      </c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123926</v>
      </c>
    </row>
    <row r="28" spans="1:22" x14ac:dyDescent="0.3">
      <c r="A28" s="19" t="s">
        <v>81</v>
      </c>
      <c r="B28" s="19" t="s">
        <v>90</v>
      </c>
      <c r="C28" s="20" t="s">
        <v>91</v>
      </c>
      <c r="D28" s="20">
        <v>2022</v>
      </c>
      <c r="E28" s="21" t="s">
        <v>32</v>
      </c>
      <c r="F28" s="22">
        <v>0</v>
      </c>
      <c r="G28" s="23">
        <v>98352</v>
      </c>
      <c r="H28" s="23">
        <v>39480</v>
      </c>
      <c r="I28" s="23">
        <v>0</v>
      </c>
      <c r="J28" s="23">
        <v>0</v>
      </c>
      <c r="K28" s="24">
        <v>12665</v>
      </c>
      <c r="L28" s="25" t="s">
        <v>109</v>
      </c>
      <c r="M28" s="26">
        <v>0</v>
      </c>
      <c r="N28" s="26">
        <v>0</v>
      </c>
      <c r="O28" s="26">
        <v>9</v>
      </c>
      <c r="P28" s="26">
        <v>3</v>
      </c>
      <c r="Q28" s="26">
        <v>0</v>
      </c>
      <c r="R28" s="26">
        <v>0</v>
      </c>
      <c r="S28" s="26">
        <v>0</v>
      </c>
      <c r="T28" s="26">
        <v>0</v>
      </c>
      <c r="U28" s="27">
        <f t="shared" si="0"/>
        <v>12</v>
      </c>
      <c r="V28" s="28">
        <f t="shared" si="1"/>
        <v>150497</v>
      </c>
    </row>
    <row r="29" spans="1:22" x14ac:dyDescent="0.3">
      <c r="A29" s="19" t="s">
        <v>29</v>
      </c>
      <c r="B29" s="19" t="s">
        <v>92</v>
      </c>
      <c r="C29" s="20" t="s">
        <v>93</v>
      </c>
      <c r="D29" s="20">
        <v>2022</v>
      </c>
      <c r="E29" s="21" t="s">
        <v>94</v>
      </c>
      <c r="F29" s="22">
        <v>65496</v>
      </c>
      <c r="G29" s="23">
        <v>91008</v>
      </c>
      <c r="H29" s="23">
        <v>73054</v>
      </c>
      <c r="I29" s="23">
        <v>18500</v>
      </c>
      <c r="J29" s="23">
        <v>10624</v>
      </c>
      <c r="K29" s="24">
        <v>24800</v>
      </c>
      <c r="L29" s="25" t="s">
        <v>109</v>
      </c>
      <c r="M29" s="26">
        <v>0</v>
      </c>
      <c r="N29" s="26">
        <v>0</v>
      </c>
      <c r="O29" s="26">
        <v>5</v>
      </c>
      <c r="P29" s="26">
        <v>2</v>
      </c>
      <c r="Q29" s="26">
        <v>1</v>
      </c>
      <c r="R29" s="26">
        <v>0</v>
      </c>
      <c r="S29" s="26">
        <v>0</v>
      </c>
      <c r="T29" s="26">
        <v>0</v>
      </c>
      <c r="U29" s="27">
        <f t="shared" si="0"/>
        <v>8</v>
      </c>
      <c r="V29" s="28">
        <f t="shared" si="1"/>
        <v>283482</v>
      </c>
    </row>
    <row r="30" spans="1:22" x14ac:dyDescent="0.3">
      <c r="A30" s="19" t="s">
        <v>95</v>
      </c>
      <c r="B30" s="19" t="s">
        <v>96</v>
      </c>
      <c r="C30" s="20" t="s">
        <v>97</v>
      </c>
      <c r="D30" s="20">
        <v>2022</v>
      </c>
      <c r="E30" s="21" t="s">
        <v>32</v>
      </c>
      <c r="F30" s="22">
        <v>0</v>
      </c>
      <c r="G30" s="23">
        <v>94656</v>
      </c>
      <c r="H30" s="23">
        <v>105823</v>
      </c>
      <c r="I30" s="23">
        <v>0</v>
      </c>
      <c r="J30" s="23">
        <v>13550</v>
      </c>
      <c r="K30" s="24">
        <v>20107</v>
      </c>
      <c r="L30" s="25" t="s">
        <v>109</v>
      </c>
      <c r="M30" s="26">
        <v>0</v>
      </c>
      <c r="N30" s="26">
        <v>0</v>
      </c>
      <c r="O30" s="26">
        <v>0</v>
      </c>
      <c r="P30" s="26">
        <v>6</v>
      </c>
      <c r="Q30" s="26">
        <v>2</v>
      </c>
      <c r="R30" s="26">
        <v>0</v>
      </c>
      <c r="S30" s="26">
        <v>0</v>
      </c>
      <c r="T30" s="26">
        <v>0</v>
      </c>
      <c r="U30" s="27">
        <f t="shared" si="0"/>
        <v>8</v>
      </c>
      <c r="V30" s="28">
        <f t="shared" si="1"/>
        <v>234136</v>
      </c>
    </row>
    <row r="31" spans="1:22" x14ac:dyDescent="0.3">
      <c r="A31" s="19" t="s">
        <v>98</v>
      </c>
      <c r="B31" s="19" t="s">
        <v>99</v>
      </c>
      <c r="C31" s="20" t="s">
        <v>100</v>
      </c>
      <c r="D31" s="20">
        <v>2022</v>
      </c>
      <c r="E31" s="21" t="s">
        <v>32</v>
      </c>
      <c r="F31" s="22">
        <v>0</v>
      </c>
      <c r="G31" s="23">
        <v>91440</v>
      </c>
      <c r="H31" s="23">
        <v>75000</v>
      </c>
      <c r="I31" s="23">
        <v>0</v>
      </c>
      <c r="J31" s="23">
        <v>900</v>
      </c>
      <c r="K31" s="24">
        <v>15930</v>
      </c>
      <c r="L31" s="25" t="s">
        <v>109</v>
      </c>
      <c r="M31" s="26">
        <v>0</v>
      </c>
      <c r="N31" s="26">
        <v>0</v>
      </c>
      <c r="O31" s="26">
        <v>10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7">
        <f t="shared" si="0"/>
        <v>10</v>
      </c>
      <c r="V31" s="28">
        <f t="shared" si="1"/>
        <v>183270</v>
      </c>
    </row>
    <row r="32" spans="1:22" x14ac:dyDescent="0.3">
      <c r="A32" s="19" t="s">
        <v>101</v>
      </c>
      <c r="B32" s="19" t="s">
        <v>102</v>
      </c>
      <c r="C32" s="20" t="s">
        <v>103</v>
      </c>
      <c r="D32" s="20">
        <v>2022</v>
      </c>
      <c r="E32" s="21" t="s">
        <v>94</v>
      </c>
      <c r="F32" s="22">
        <v>37056</v>
      </c>
      <c r="G32" s="23">
        <v>85728</v>
      </c>
      <c r="H32" s="23">
        <v>134839</v>
      </c>
      <c r="I32" s="23">
        <v>6766</v>
      </c>
      <c r="J32" s="23">
        <v>0</v>
      </c>
      <c r="K32" s="24">
        <v>25277</v>
      </c>
      <c r="L32" s="25" t="s">
        <v>109</v>
      </c>
      <c r="M32" s="26">
        <v>0</v>
      </c>
      <c r="N32" s="26">
        <v>8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7">
        <f t="shared" si="0"/>
        <v>8</v>
      </c>
      <c r="V32" s="28">
        <f t="shared" si="1"/>
        <v>289666</v>
      </c>
    </row>
    <row r="33" spans="1:22" x14ac:dyDescent="0.3">
      <c r="A33" s="19" t="s">
        <v>104</v>
      </c>
      <c r="B33" s="19" t="s">
        <v>105</v>
      </c>
      <c r="C33" s="20" t="s">
        <v>106</v>
      </c>
      <c r="D33" s="20">
        <v>2022</v>
      </c>
      <c r="E33" s="21" t="s">
        <v>32</v>
      </c>
      <c r="F33" s="22">
        <v>0</v>
      </c>
      <c r="G33" s="23">
        <v>312504</v>
      </c>
      <c r="H33" s="23">
        <v>73420</v>
      </c>
      <c r="I33" s="23">
        <v>0</v>
      </c>
      <c r="J33" s="23">
        <v>0</v>
      </c>
      <c r="K33" s="24">
        <v>30000</v>
      </c>
      <c r="L33" s="25" t="s">
        <v>109</v>
      </c>
      <c r="M33" s="26">
        <v>0</v>
      </c>
      <c r="N33" s="26">
        <v>0</v>
      </c>
      <c r="O33" s="26">
        <v>10</v>
      </c>
      <c r="P33" s="26">
        <v>7</v>
      </c>
      <c r="Q33" s="26">
        <v>3</v>
      </c>
      <c r="R33" s="26">
        <v>0</v>
      </c>
      <c r="S33" s="26">
        <v>0</v>
      </c>
      <c r="T33" s="26">
        <v>0</v>
      </c>
      <c r="U33" s="27">
        <f t="shared" si="0"/>
        <v>20</v>
      </c>
      <c r="V33" s="28">
        <f t="shared" si="1"/>
        <v>415924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0</v>
      </c>
    </row>
    <row r="40" spans="1:22" x14ac:dyDescent="0.3">
      <c r="A40" s="19"/>
      <c r="B40" s="19"/>
      <c r="C40" s="20"/>
      <c r="D40" s="20"/>
      <c r="E40" s="21"/>
      <c r="F40" s="22"/>
      <c r="G40" s="23"/>
      <c r="H40" s="23"/>
      <c r="I40" s="23"/>
      <c r="J40" s="23"/>
      <c r="K40" s="24"/>
      <c r="L40" s="25"/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0</v>
      </c>
    </row>
    <row r="41" spans="1:22" x14ac:dyDescent="0.3">
      <c r="A41" s="19"/>
      <c r="B41" s="19"/>
      <c r="C41" s="20"/>
      <c r="D41" s="20"/>
      <c r="E41" s="21"/>
      <c r="F41" s="22"/>
      <c r="G41" s="23"/>
      <c r="H41" s="23"/>
      <c r="I41" s="23"/>
      <c r="J41" s="23"/>
      <c r="K41" s="24"/>
      <c r="L41" s="25"/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0</v>
      </c>
    </row>
    <row r="42" spans="1:22" x14ac:dyDescent="0.3">
      <c r="A42" s="19"/>
      <c r="B42" s="19"/>
      <c r="C42" s="20"/>
      <c r="D42" s="20"/>
      <c r="E42" s="21"/>
      <c r="F42" s="22"/>
      <c r="G42" s="23"/>
      <c r="H42" s="23"/>
      <c r="I42" s="23"/>
      <c r="J42" s="23"/>
      <c r="K42" s="24"/>
      <c r="L42" s="25"/>
      <c r="M42" s="26"/>
      <c r="N42" s="26"/>
      <c r="O42" s="26"/>
      <c r="P42" s="26"/>
      <c r="Q42" s="26"/>
      <c r="R42" s="26"/>
      <c r="S42" s="26"/>
      <c r="T42" s="26"/>
      <c r="U42" s="27">
        <f t="shared" si="0"/>
        <v>0</v>
      </c>
      <c r="V42" s="28">
        <f t="shared" si="1"/>
        <v>0</v>
      </c>
    </row>
    <row r="43" spans="1:22" x14ac:dyDescent="0.3">
      <c r="A43" s="19"/>
      <c r="B43" s="19"/>
      <c r="C43" s="20"/>
      <c r="D43" s="20"/>
      <c r="E43" s="21"/>
      <c r="F43" s="22"/>
      <c r="G43" s="23"/>
      <c r="H43" s="23"/>
      <c r="I43" s="23"/>
      <c r="J43" s="23"/>
      <c r="K43" s="24"/>
      <c r="L43" s="25"/>
      <c r="M43" s="26"/>
      <c r="N43" s="26"/>
      <c r="O43" s="26"/>
      <c r="P43" s="26"/>
      <c r="Q43" s="26"/>
      <c r="R43" s="26"/>
      <c r="S43" s="26"/>
      <c r="T43" s="26"/>
      <c r="U43" s="27">
        <f t="shared" si="0"/>
        <v>0</v>
      </c>
      <c r="V43" s="28">
        <f t="shared" si="1"/>
        <v>0</v>
      </c>
    </row>
  </sheetData>
  <autoFilter ref="A8:V8" xr:uid="{4C9F4E9C-B4AE-4E4D-8877-DBAB7FE21F4B}"/>
  <conditionalFormatting sqref="V9:V43">
    <cfRule type="cellIs" dxfId="3" priority="4" operator="lessThan">
      <formula>0</formula>
    </cfRule>
  </conditionalFormatting>
  <conditionalFormatting sqref="V9:V43">
    <cfRule type="expression" dxfId="2" priority="3">
      <formula>#REF!&lt;0</formula>
    </cfRule>
  </conditionalFormatting>
  <conditionalFormatting sqref="D9:D43">
    <cfRule type="expression" dxfId="1" priority="1">
      <formula>OR($D9&gt;2022,AND($D9&lt;2022,$D9&lt;&gt;""))</formula>
    </cfRule>
  </conditionalFormatting>
  <conditionalFormatting sqref="C9:C43">
    <cfRule type="expression" dxfId="0" priority="5">
      <formula>(#REF!&gt;1)</formula>
    </cfRule>
  </conditionalFormatting>
  <dataValidations count="3">
    <dataValidation type="list" allowBlank="1" showInputMessage="1" showErrorMessage="1" sqref="L9:L43" xr:uid="{8AE5C0B2-EEA1-41A7-BFAC-6AEC25C55A9B}">
      <formula1>"N/A, FMR, Actual Rent"</formula1>
    </dataValidation>
    <dataValidation type="list" allowBlank="1" showInputMessage="1" showErrorMessage="1" sqref="E9:E43" xr:uid="{7DDBFB8E-9CF6-4185-BA46-264E6189559F}">
      <formula1>"PH, TH, Joint TH &amp; PH-RRH, HMIS, SSO, TRA, PRA, SRA, S+C/SRO"</formula1>
    </dataValidation>
    <dataValidation allowBlank="1" showErrorMessage="1" sqref="A8:V8" xr:uid="{2428A696-6BB6-4C86-81F2-D4A0860D8C89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2021-03-06T21:41:07Z</dcterms:created>
  <dcterms:modified xsi:type="dcterms:W3CDTF">2021-05-20T14:01:31Z</dcterms:modified>
</cp:coreProperties>
</file>