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N-500\"/>
    </mc:Choice>
  </mc:AlternateContent>
  <xr:revisionPtr revIDLastSave="0" documentId="13_ncr:1_{34DB501C-59E0-4CDE-A53E-AD073CE4A007}" xr6:coauthVersionLast="46" xr6:coauthVersionMax="46" xr10:uidLastSave="{00000000-0000-0000-0000-000000000000}"/>
  <bookViews>
    <workbookView xWindow="-108" yWindow="-108" windowWidth="27288" windowHeight="17664" xr2:uid="{5C3B674B-66EF-489F-A914-200B9774946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1" l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<sst xmlns="http://schemas.openxmlformats.org/spreadsheetml/2006/main" count="164" uniqueCount="104">
  <si>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</si>
  <si>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</si>
  <si>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</si>
  <si>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</si>
  <si>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</si>
  <si>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</si>
  <si>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</si>
  <si>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</si>
  <si>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</si>
  <si>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</si>
  <si>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</si>
  <si>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</si>
  <si>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</si>
  <si>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</si>
  <si>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</si>
  <si>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</si>
  <si>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</si>
  <si>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</si>
  <si>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</si>
  <si>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</si>
  <si>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</si>
  <si>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</si>
  <si>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</si>
  <si>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</si>
  <si>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</si>
  <si>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</si>
  <si>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</si>
  <si>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</si>
  <si>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TN-501</t>
  </si>
  <si>
    <t>Friends For Life Corporation</t>
  </si>
  <si>
    <t>Aloysius New Beginnings FY2019</t>
  </si>
  <si>
    <t>TN0013L4J012008</t>
  </si>
  <si>
    <t>PH</t>
  </si>
  <si>
    <t/>
  </si>
  <si>
    <t>Knoxville</t>
  </si>
  <si>
    <t>Memphis/Shelby County CoC</t>
  </si>
  <si>
    <t>Community Alliance for the Homeless</t>
  </si>
  <si>
    <t>Case Management Incorporated</t>
  </si>
  <si>
    <t>Alice Avenue Project</t>
  </si>
  <si>
    <t>TN0015L4J012013</t>
  </si>
  <si>
    <t>City of Memphis, Tennessee</t>
  </si>
  <si>
    <t>Aloysius Commons Shelter Plus Care</t>
  </si>
  <si>
    <t>TN0016L4J012013</t>
  </si>
  <si>
    <t>Alpha Omega Veterans Services, Inc.</t>
  </si>
  <si>
    <t>2019 Court St.</t>
  </si>
  <si>
    <t>TN0017L4J012013</t>
  </si>
  <si>
    <t>Family Haven Apartments</t>
  </si>
  <si>
    <t>TN0021L4J012013</t>
  </si>
  <si>
    <t>Home Plus Care</t>
  </si>
  <si>
    <t>TN0024L4J012013</t>
  </si>
  <si>
    <t>HMIS Consolidated Grant FY2019</t>
  </si>
  <si>
    <t>TN0025L4J012013</t>
  </si>
  <si>
    <t>Behavioral Health Initiatives, Inc.</t>
  </si>
  <si>
    <t>Phoenix Project FY2019</t>
  </si>
  <si>
    <t>TN0033L4J012013</t>
  </si>
  <si>
    <t>2019 Depot Townhouse</t>
  </si>
  <si>
    <t>TN0110L4J012012</t>
  </si>
  <si>
    <t>Breaking the Cycle Shelter Plus Care FY 2019</t>
  </si>
  <si>
    <t>TN0111L4J012012</t>
  </si>
  <si>
    <t>Alliance Healthcare Services</t>
  </si>
  <si>
    <t>2019 STAY 1</t>
  </si>
  <si>
    <t>TN0112L4J012012</t>
  </si>
  <si>
    <t>2019 STAY 2</t>
  </si>
  <si>
    <t>TN0126L4J012009</t>
  </si>
  <si>
    <t>2019 Depot SRO</t>
  </si>
  <si>
    <t>TN0145L4J012011</t>
  </si>
  <si>
    <t>Door of Hope, Inc.</t>
  </si>
  <si>
    <t>245 N. Bellevue FY2019</t>
  </si>
  <si>
    <t>TN0146L4J012011</t>
  </si>
  <si>
    <t>2019 North Hill Woods</t>
  </si>
  <si>
    <t>TN0147L4J012011</t>
  </si>
  <si>
    <t>One Door at a Time FY2019</t>
  </si>
  <si>
    <t>TN0160L4J012009</t>
  </si>
  <si>
    <t>Aloysius Scattered Sites Renewal 2019</t>
  </si>
  <si>
    <t>TN0207L4J012007</t>
  </si>
  <si>
    <t>Promise Development Corporation</t>
  </si>
  <si>
    <t>MSF Renewal Project Application FY2019</t>
  </si>
  <si>
    <t>TN0208L4J012007</t>
  </si>
  <si>
    <t>Promise Leasing Renewal Project Application FY2019</t>
  </si>
  <si>
    <t>TN0221L4J012007</t>
  </si>
  <si>
    <t>Catholic Charities, Inc</t>
  </si>
  <si>
    <t>Genesis Homeless Services FY19</t>
  </si>
  <si>
    <t>TN0241L4J012005</t>
  </si>
  <si>
    <t>One Door at a Time Phase Two FY2019</t>
  </si>
  <si>
    <t>TN0250L4J012005</t>
  </si>
  <si>
    <t>Memphis/Shelby County Coordinated Entry System 2019</t>
  </si>
  <si>
    <t>TN0259L4J012004</t>
  </si>
  <si>
    <t>SSO</t>
  </si>
  <si>
    <t>Metropolitan Inter-Faith Association</t>
  </si>
  <si>
    <t>MIFA RRH Program</t>
  </si>
  <si>
    <t>TN0262L4J012004</t>
  </si>
  <si>
    <t>Agape Child &amp; Family Services, Inc.</t>
  </si>
  <si>
    <t>Agape Access for All Phase II FY2019</t>
  </si>
  <si>
    <t>TN0263L4J012004</t>
  </si>
  <si>
    <t>OUTMemphis</t>
  </si>
  <si>
    <t>The Metamorphosis Project</t>
  </si>
  <si>
    <t>TN0264L4J012004</t>
  </si>
  <si>
    <t>Agape Access for All Phase II FY2019DV</t>
  </si>
  <si>
    <t>TN0302L4J012002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</si>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</sst>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AAB2-37C4-457B-9233-539AC67A1503}">
  <sheetPr codeName="Sheet328">
    <pageSetUpPr fitToPage="1"/>
  </sheetPr>
  <dimension ref="A1:V4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100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101</v>
      </c>
      <c r="B5" s="34">
        <f ca="1">SUM(OFFSET(V8,1,0,500,1))</f>
        <v>6902776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78045</v>
      </c>
      <c r="I9" s="23">
        <v>106665</v>
      </c>
      <c r="J9" s="23">
        <v>0</v>
      </c>
      <c r="K9" s="24">
        <v>13840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4" si="0">SUM(M9:T9)</f>
        <v>0</v>
      </c>
      <c r="V9" s="28">
        <f t="shared" ref="V9:V44" si="1">SUM(F9:K9)</f>
        <v>198550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0</v>
      </c>
      <c r="I10" s="23">
        <v>16612</v>
      </c>
      <c r="J10" s="23">
        <v>0</v>
      </c>
      <c r="K10" s="24">
        <v>657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17269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128112</v>
      </c>
      <c r="H11" s="23">
        <v>0</v>
      </c>
      <c r="I11" s="23">
        <v>0</v>
      </c>
      <c r="J11" s="23">
        <v>0</v>
      </c>
      <c r="K11" s="24">
        <v>8585</v>
      </c>
      <c r="L11" s="25" t="s">
        <v>103</v>
      </c>
      <c r="M11" s="26">
        <v>0</v>
      </c>
      <c r="N11" s="26">
        <v>0</v>
      </c>
      <c r="O11" s="26">
        <v>15</v>
      </c>
      <c r="P11" s="26">
        <v>1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16</v>
      </c>
      <c r="V11" s="28">
        <f t="shared" si="1"/>
        <v>136697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0</v>
      </c>
      <c r="H12" s="23">
        <v>73540</v>
      </c>
      <c r="I12" s="23">
        <v>108814</v>
      </c>
      <c r="J12" s="23">
        <v>0</v>
      </c>
      <c r="K12" s="24">
        <v>8058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190412</v>
      </c>
    </row>
    <row r="13" spans="1:22" x14ac:dyDescent="0.3">
      <c r="A13" s="19" t="s">
        <v>37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0</v>
      </c>
      <c r="H13" s="23">
        <v>23488</v>
      </c>
      <c r="I13" s="23">
        <v>76701</v>
      </c>
      <c r="J13" s="23">
        <v>0</v>
      </c>
      <c r="K13" s="24">
        <v>4150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104339</v>
      </c>
    </row>
    <row r="14" spans="1:22" x14ac:dyDescent="0.3">
      <c r="A14" s="19" t="s">
        <v>37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380232</v>
      </c>
      <c r="H14" s="23">
        <v>0</v>
      </c>
      <c r="I14" s="23">
        <v>0</v>
      </c>
      <c r="J14" s="23">
        <v>0</v>
      </c>
      <c r="K14" s="24">
        <v>21067</v>
      </c>
      <c r="L14" s="25" t="s">
        <v>102</v>
      </c>
      <c r="M14" s="26">
        <v>0</v>
      </c>
      <c r="N14" s="26">
        <v>0</v>
      </c>
      <c r="O14" s="26">
        <v>10</v>
      </c>
      <c r="P14" s="26">
        <v>10</v>
      </c>
      <c r="Q14" s="26">
        <v>12</v>
      </c>
      <c r="R14" s="26">
        <v>0</v>
      </c>
      <c r="S14" s="26">
        <v>0</v>
      </c>
      <c r="T14" s="26">
        <v>0</v>
      </c>
      <c r="U14" s="27">
        <f t="shared" si="0"/>
        <v>32</v>
      </c>
      <c r="V14" s="28">
        <f t="shared" si="1"/>
        <v>401299</v>
      </c>
    </row>
    <row r="15" spans="1:22" x14ac:dyDescent="0.3">
      <c r="A15" s="19" t="s">
        <v>36</v>
      </c>
      <c r="B15" s="19" t="s">
        <v>50</v>
      </c>
      <c r="C15" s="20" t="s">
        <v>51</v>
      </c>
      <c r="D15" s="20">
        <v>2022</v>
      </c>
      <c r="E15" s="21" t="s">
        <v>15</v>
      </c>
      <c r="F15" s="22">
        <v>0</v>
      </c>
      <c r="G15" s="23">
        <v>0</v>
      </c>
      <c r="H15" s="23">
        <v>0</v>
      </c>
      <c r="I15" s="23">
        <v>0</v>
      </c>
      <c r="J15" s="23">
        <v>253954</v>
      </c>
      <c r="K15" s="24">
        <v>10492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264446</v>
      </c>
    </row>
    <row r="16" spans="1:22" x14ac:dyDescent="0.3">
      <c r="A16" s="19" t="s">
        <v>52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0</v>
      </c>
      <c r="H16" s="23">
        <v>0</v>
      </c>
      <c r="I16" s="23">
        <v>96627</v>
      </c>
      <c r="J16" s="23">
        <v>0</v>
      </c>
      <c r="K16" s="24">
        <v>3825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100452</v>
      </c>
    </row>
    <row r="17" spans="1:22" x14ac:dyDescent="0.3">
      <c r="A17" s="19" t="s">
        <v>43</v>
      </c>
      <c r="B17" s="19" t="s">
        <v>55</v>
      </c>
      <c r="C17" s="20" t="s">
        <v>56</v>
      </c>
      <c r="D17" s="20">
        <v>2022</v>
      </c>
      <c r="E17" s="21" t="s">
        <v>32</v>
      </c>
      <c r="F17" s="22">
        <v>0</v>
      </c>
      <c r="G17" s="23">
        <v>0</v>
      </c>
      <c r="H17" s="23">
        <v>53360</v>
      </c>
      <c r="I17" s="23">
        <v>62522</v>
      </c>
      <c r="J17" s="23">
        <v>0</v>
      </c>
      <c r="K17" s="24">
        <v>5100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120982</v>
      </c>
    </row>
    <row r="18" spans="1:22" x14ac:dyDescent="0.3">
      <c r="A18" s="19" t="s">
        <v>40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0</v>
      </c>
      <c r="G18" s="23">
        <v>219168</v>
      </c>
      <c r="H18" s="23">
        <v>0</v>
      </c>
      <c r="I18" s="23">
        <v>0</v>
      </c>
      <c r="J18" s="23">
        <v>0</v>
      </c>
      <c r="K18" s="24">
        <v>12910</v>
      </c>
      <c r="L18" s="25" t="s">
        <v>103</v>
      </c>
      <c r="M18" s="26">
        <v>0</v>
      </c>
      <c r="N18" s="26">
        <v>0</v>
      </c>
      <c r="O18" s="26">
        <v>24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24</v>
      </c>
      <c r="V18" s="28">
        <f t="shared" si="1"/>
        <v>232078</v>
      </c>
    </row>
    <row r="19" spans="1:22" x14ac:dyDescent="0.3">
      <c r="A19" s="19" t="s">
        <v>59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119194</v>
      </c>
      <c r="G19" s="23">
        <v>0</v>
      </c>
      <c r="H19" s="23">
        <v>62777</v>
      </c>
      <c r="I19" s="23">
        <v>77967</v>
      </c>
      <c r="J19" s="23">
        <v>0</v>
      </c>
      <c r="K19" s="24">
        <v>11476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271414</v>
      </c>
    </row>
    <row r="20" spans="1:22" x14ac:dyDescent="0.3">
      <c r="A20" s="19" t="s">
        <v>59</v>
      </c>
      <c r="B20" s="19" t="s">
        <v>62</v>
      </c>
      <c r="C20" s="20" t="s">
        <v>63</v>
      </c>
      <c r="D20" s="20">
        <v>2022</v>
      </c>
      <c r="E20" s="21" t="s">
        <v>32</v>
      </c>
      <c r="F20" s="22">
        <v>119149</v>
      </c>
      <c r="G20" s="23">
        <v>0</v>
      </c>
      <c r="H20" s="23">
        <v>52000</v>
      </c>
      <c r="I20" s="23">
        <v>74469</v>
      </c>
      <c r="J20" s="23">
        <v>0</v>
      </c>
      <c r="K20" s="24">
        <v>10824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256442</v>
      </c>
    </row>
    <row r="21" spans="1:22" x14ac:dyDescent="0.3">
      <c r="A21" s="19" t="s">
        <v>43</v>
      </c>
      <c r="B21" s="19" t="s">
        <v>64</v>
      </c>
      <c r="C21" s="20" t="s">
        <v>65</v>
      </c>
      <c r="D21" s="20">
        <v>2022</v>
      </c>
      <c r="E21" s="21" t="s">
        <v>32</v>
      </c>
      <c r="F21" s="22">
        <v>0</v>
      </c>
      <c r="G21" s="23">
        <v>0</v>
      </c>
      <c r="H21" s="23">
        <v>23000</v>
      </c>
      <c r="I21" s="23">
        <v>139559</v>
      </c>
      <c r="J21" s="23">
        <v>0</v>
      </c>
      <c r="K21" s="24">
        <v>6904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169463</v>
      </c>
    </row>
    <row r="22" spans="1:22" x14ac:dyDescent="0.3">
      <c r="A22" s="19" t="s">
        <v>66</v>
      </c>
      <c r="B22" s="19" t="s">
        <v>67</v>
      </c>
      <c r="C22" s="20" t="s">
        <v>68</v>
      </c>
      <c r="D22" s="20">
        <v>2022</v>
      </c>
      <c r="E22" s="21" t="s">
        <v>32</v>
      </c>
      <c r="F22" s="22">
        <v>92184</v>
      </c>
      <c r="G22" s="23">
        <v>0</v>
      </c>
      <c r="H22" s="23">
        <v>50820</v>
      </c>
      <c r="I22" s="23">
        <v>34684</v>
      </c>
      <c r="J22" s="23">
        <v>0</v>
      </c>
      <c r="K22" s="24">
        <v>9296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186984</v>
      </c>
    </row>
    <row r="23" spans="1:22" x14ac:dyDescent="0.3">
      <c r="A23" s="19" t="s">
        <v>59</v>
      </c>
      <c r="B23" s="19" t="s">
        <v>69</v>
      </c>
      <c r="C23" s="20" t="s">
        <v>70</v>
      </c>
      <c r="D23" s="20">
        <v>2022</v>
      </c>
      <c r="E23" s="21" t="s">
        <v>32</v>
      </c>
      <c r="F23" s="22">
        <v>0</v>
      </c>
      <c r="G23" s="23">
        <v>0</v>
      </c>
      <c r="H23" s="23">
        <v>58440</v>
      </c>
      <c r="I23" s="23">
        <v>191584</v>
      </c>
      <c r="J23" s="23">
        <v>0</v>
      </c>
      <c r="K23" s="24">
        <v>10564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260588</v>
      </c>
    </row>
    <row r="24" spans="1:22" x14ac:dyDescent="0.3">
      <c r="A24" s="19" t="s">
        <v>66</v>
      </c>
      <c r="B24" s="19" t="s">
        <v>71</v>
      </c>
      <c r="C24" s="20" t="s">
        <v>72</v>
      </c>
      <c r="D24" s="20">
        <v>2022</v>
      </c>
      <c r="E24" s="21" t="s">
        <v>32</v>
      </c>
      <c r="F24" s="22">
        <v>154313</v>
      </c>
      <c r="G24" s="23">
        <v>0</v>
      </c>
      <c r="H24" s="23">
        <v>45756</v>
      </c>
      <c r="I24" s="23">
        <v>48099</v>
      </c>
      <c r="J24" s="23">
        <v>0</v>
      </c>
      <c r="K24" s="24">
        <v>10571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258739</v>
      </c>
    </row>
    <row r="25" spans="1:22" x14ac:dyDescent="0.3">
      <c r="A25" s="19" t="s">
        <v>29</v>
      </c>
      <c r="B25" s="19" t="s">
        <v>73</v>
      </c>
      <c r="C25" s="20" t="s">
        <v>74</v>
      </c>
      <c r="D25" s="20">
        <v>2022</v>
      </c>
      <c r="E25" s="21" t="s">
        <v>32</v>
      </c>
      <c r="F25" s="22">
        <v>137632</v>
      </c>
      <c r="G25" s="23">
        <v>0</v>
      </c>
      <c r="H25" s="23">
        <v>49543</v>
      </c>
      <c r="I25" s="23">
        <v>6561</v>
      </c>
      <c r="J25" s="23">
        <v>0</v>
      </c>
      <c r="K25" s="24">
        <v>17855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211591</v>
      </c>
    </row>
    <row r="26" spans="1:22" x14ac:dyDescent="0.3">
      <c r="A26" s="19" t="s">
        <v>75</v>
      </c>
      <c r="B26" s="19" t="s">
        <v>76</v>
      </c>
      <c r="C26" s="20" t="s">
        <v>77</v>
      </c>
      <c r="D26" s="20">
        <v>2022</v>
      </c>
      <c r="E26" s="21" t="s">
        <v>32</v>
      </c>
      <c r="F26" s="22">
        <v>0</v>
      </c>
      <c r="G26" s="23">
        <v>0</v>
      </c>
      <c r="H26" s="23">
        <v>0</v>
      </c>
      <c r="I26" s="23">
        <v>405249</v>
      </c>
      <c r="J26" s="23">
        <v>0</v>
      </c>
      <c r="K26" s="24">
        <v>5268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410517</v>
      </c>
    </row>
    <row r="27" spans="1:22" x14ac:dyDescent="0.3">
      <c r="A27" s="19" t="s">
        <v>75</v>
      </c>
      <c r="B27" s="19" t="s">
        <v>78</v>
      </c>
      <c r="C27" s="20" t="s">
        <v>79</v>
      </c>
      <c r="D27" s="20">
        <v>2022</v>
      </c>
      <c r="E27" s="21" t="s">
        <v>32</v>
      </c>
      <c r="F27" s="22">
        <v>474747</v>
      </c>
      <c r="G27" s="23">
        <v>0</v>
      </c>
      <c r="H27" s="23">
        <v>210344</v>
      </c>
      <c r="I27" s="23">
        <v>138325</v>
      </c>
      <c r="J27" s="23">
        <v>0</v>
      </c>
      <c r="K27" s="24">
        <v>18115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841531</v>
      </c>
    </row>
    <row r="28" spans="1:22" x14ac:dyDescent="0.3">
      <c r="A28" s="19" t="s">
        <v>80</v>
      </c>
      <c r="B28" s="19" t="s">
        <v>81</v>
      </c>
      <c r="C28" s="20" t="s">
        <v>82</v>
      </c>
      <c r="D28" s="20">
        <v>2022</v>
      </c>
      <c r="E28" s="21" t="s">
        <v>32</v>
      </c>
      <c r="F28" s="22">
        <v>0</v>
      </c>
      <c r="G28" s="23">
        <v>226488</v>
      </c>
      <c r="H28" s="23">
        <v>210751</v>
      </c>
      <c r="I28" s="23">
        <v>0</v>
      </c>
      <c r="J28" s="23">
        <v>0</v>
      </c>
      <c r="K28" s="24">
        <v>41305</v>
      </c>
      <c r="L28" s="25" t="s">
        <v>102</v>
      </c>
      <c r="M28" s="26">
        <v>0</v>
      </c>
      <c r="N28" s="26">
        <v>2</v>
      </c>
      <c r="O28" s="26">
        <v>20</v>
      </c>
      <c r="P28" s="26">
        <v>2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24</v>
      </c>
      <c r="V28" s="28">
        <f t="shared" si="1"/>
        <v>478544</v>
      </c>
    </row>
    <row r="29" spans="1:22" x14ac:dyDescent="0.3">
      <c r="A29" s="19" t="s">
        <v>66</v>
      </c>
      <c r="B29" s="19" t="s">
        <v>83</v>
      </c>
      <c r="C29" s="20" t="s">
        <v>84</v>
      </c>
      <c r="D29" s="20">
        <v>2022</v>
      </c>
      <c r="E29" s="21" t="s">
        <v>32</v>
      </c>
      <c r="F29" s="22">
        <v>214470</v>
      </c>
      <c r="G29" s="23">
        <v>0</v>
      </c>
      <c r="H29" s="23">
        <v>80350</v>
      </c>
      <c r="I29" s="23">
        <v>63437</v>
      </c>
      <c r="J29" s="23">
        <v>0</v>
      </c>
      <c r="K29" s="24">
        <v>16056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374313</v>
      </c>
    </row>
    <row r="30" spans="1:22" x14ac:dyDescent="0.3">
      <c r="A30" s="19" t="s">
        <v>36</v>
      </c>
      <c r="B30" s="19" t="s">
        <v>85</v>
      </c>
      <c r="C30" s="20" t="s">
        <v>86</v>
      </c>
      <c r="D30" s="20">
        <v>2022</v>
      </c>
      <c r="E30" s="21" t="s">
        <v>87</v>
      </c>
      <c r="F30" s="22">
        <v>0</v>
      </c>
      <c r="G30" s="23">
        <v>0</v>
      </c>
      <c r="H30" s="23">
        <v>147625</v>
      </c>
      <c r="I30" s="23">
        <v>0</v>
      </c>
      <c r="J30" s="23">
        <v>0</v>
      </c>
      <c r="K30" s="24">
        <v>14250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161875</v>
      </c>
    </row>
    <row r="31" spans="1:22" x14ac:dyDescent="0.3">
      <c r="A31" s="19" t="s">
        <v>88</v>
      </c>
      <c r="B31" s="19" t="s">
        <v>89</v>
      </c>
      <c r="C31" s="20" t="s">
        <v>90</v>
      </c>
      <c r="D31" s="20">
        <v>2022</v>
      </c>
      <c r="E31" s="21" t="s">
        <v>32</v>
      </c>
      <c r="F31" s="22">
        <v>0</v>
      </c>
      <c r="G31" s="23">
        <v>409728</v>
      </c>
      <c r="H31" s="23">
        <v>107040</v>
      </c>
      <c r="I31" s="23">
        <v>0</v>
      </c>
      <c r="J31" s="23">
        <v>0</v>
      </c>
      <c r="K31" s="24">
        <v>35615</v>
      </c>
      <c r="L31" s="25" t="s">
        <v>102</v>
      </c>
      <c r="M31" s="26">
        <v>0</v>
      </c>
      <c r="N31" s="26">
        <v>0</v>
      </c>
      <c r="O31" s="26">
        <v>0</v>
      </c>
      <c r="P31" s="26">
        <v>24</v>
      </c>
      <c r="Q31" s="26">
        <v>10</v>
      </c>
      <c r="R31" s="26">
        <v>0</v>
      </c>
      <c r="S31" s="26">
        <v>0</v>
      </c>
      <c r="T31" s="26">
        <v>0</v>
      </c>
      <c r="U31" s="27">
        <f t="shared" si="0"/>
        <v>34</v>
      </c>
      <c r="V31" s="28">
        <f t="shared" si="1"/>
        <v>552383</v>
      </c>
    </row>
    <row r="32" spans="1:22" x14ac:dyDescent="0.3">
      <c r="A32" s="19" t="s">
        <v>91</v>
      </c>
      <c r="B32" s="19" t="s">
        <v>92</v>
      </c>
      <c r="C32" s="20" t="s">
        <v>93</v>
      </c>
      <c r="D32" s="20">
        <v>2022</v>
      </c>
      <c r="E32" s="21" t="s">
        <v>32</v>
      </c>
      <c r="F32" s="22">
        <v>0</v>
      </c>
      <c r="G32" s="23">
        <v>65856</v>
      </c>
      <c r="H32" s="23">
        <v>47163</v>
      </c>
      <c r="I32" s="23">
        <v>0</v>
      </c>
      <c r="J32" s="23">
        <v>0</v>
      </c>
      <c r="K32" s="24">
        <v>9089</v>
      </c>
      <c r="L32" s="25" t="s">
        <v>102</v>
      </c>
      <c r="M32" s="26">
        <v>0</v>
      </c>
      <c r="N32" s="26">
        <v>0</v>
      </c>
      <c r="O32" s="26">
        <v>7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f t="shared" si="0"/>
        <v>7</v>
      </c>
      <c r="V32" s="28">
        <f t="shared" si="1"/>
        <v>122108</v>
      </c>
    </row>
    <row r="33" spans="1:22" x14ac:dyDescent="0.3">
      <c r="A33" s="19" t="s">
        <v>94</v>
      </c>
      <c r="B33" s="19" t="s">
        <v>95</v>
      </c>
      <c r="C33" s="20" t="s">
        <v>96</v>
      </c>
      <c r="D33" s="20">
        <v>2022</v>
      </c>
      <c r="E33" s="21" t="s">
        <v>32</v>
      </c>
      <c r="F33" s="22">
        <v>0</v>
      </c>
      <c r="G33" s="23">
        <v>61800</v>
      </c>
      <c r="H33" s="23">
        <v>35160</v>
      </c>
      <c r="I33" s="23">
        <v>0</v>
      </c>
      <c r="J33" s="23">
        <v>600</v>
      </c>
      <c r="K33" s="24">
        <v>0</v>
      </c>
      <c r="L33" s="25" t="s">
        <v>102</v>
      </c>
      <c r="M33" s="26">
        <v>10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f t="shared" si="0"/>
        <v>10</v>
      </c>
      <c r="V33" s="28">
        <f t="shared" si="1"/>
        <v>97560</v>
      </c>
    </row>
    <row r="34" spans="1:22" x14ac:dyDescent="0.3">
      <c r="A34" s="19" t="s">
        <v>91</v>
      </c>
      <c r="B34" s="19" t="s">
        <v>97</v>
      </c>
      <c r="C34" s="20" t="s">
        <v>98</v>
      </c>
      <c r="D34" s="20">
        <v>2022</v>
      </c>
      <c r="E34" s="21" t="s">
        <v>99</v>
      </c>
      <c r="F34" s="22">
        <v>0</v>
      </c>
      <c r="G34" s="23">
        <v>240504</v>
      </c>
      <c r="H34" s="23">
        <v>241696</v>
      </c>
      <c r="I34" s="23">
        <v>0</v>
      </c>
      <c r="J34" s="23">
        <v>0</v>
      </c>
      <c r="K34" s="24">
        <v>0</v>
      </c>
      <c r="L34" s="25" t="s">
        <v>102</v>
      </c>
      <c r="M34" s="26">
        <v>0</v>
      </c>
      <c r="N34" s="26">
        <v>0</v>
      </c>
      <c r="O34" s="26">
        <v>0</v>
      </c>
      <c r="P34" s="26">
        <v>22</v>
      </c>
      <c r="Q34" s="26">
        <v>0</v>
      </c>
      <c r="R34" s="26">
        <v>0</v>
      </c>
      <c r="S34" s="26">
        <v>0</v>
      </c>
      <c r="T34" s="26">
        <v>0</v>
      </c>
      <c r="U34" s="27">
        <f t="shared" si="0"/>
        <v>22</v>
      </c>
      <c r="V34" s="28">
        <f t="shared" si="1"/>
        <v>482200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  <row r="43" spans="1:22" x14ac:dyDescent="0.3">
      <c r="A43" s="19"/>
      <c r="B43" s="19"/>
      <c r="C43" s="20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  <row r="44" spans="1:22" x14ac:dyDescent="0.3">
      <c r="A44" s="19"/>
      <c r="B44" s="19"/>
      <c r="C44" s="20"/>
      <c r="D44" s="20"/>
      <c r="E44" s="21"/>
      <c r="F44" s="22"/>
      <c r="G44" s="23"/>
      <c r="H44" s="23"/>
      <c r="I44" s="23"/>
      <c r="J44" s="23"/>
      <c r="K44" s="24"/>
      <c r="L44" s="25"/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0</v>
      </c>
    </row>
  </sheetData>
  <autoFilter ref="A8:V8" xr:uid="{96D6A578-C3EA-4FE3-88CD-C9DE2B6C3D3F}"/>
  <conditionalFormatting sqref="V9:V44">
    <cfRule type="cellIs" dxfId="3" priority="4" operator="lessThan">
      <formula>0</formula>
    </cfRule>
  </conditionalFormatting>
  <conditionalFormatting sqref="V9:V44">
    <cfRule type="expression" dxfId="2" priority="3">
      <formula>#REF!&lt;0</formula>
    </cfRule>
  </conditionalFormatting>
  <conditionalFormatting sqref="D9:D44">
    <cfRule type="expression" dxfId="1" priority="1">
      <formula>OR($D9&gt;2022,AND($D9&lt;2022,$D9&lt;&gt;""))</formula>
    </cfRule>
  </conditionalFormatting>
  <conditionalFormatting sqref="C9:C44">
    <cfRule type="expression" dxfId="0" priority="5">
      <formula>(#REF!&gt;1)</formula>
    </cfRule>
  </conditionalFormatting>
  <dataValidations count="3">
    <dataValidation type="list" allowBlank="1" showInputMessage="1" showErrorMessage="1" sqref="L9:L44" xr:uid="{F5519181-0951-4FCD-96BB-8F5CFD384071}">
      <formula1>"N/A, FMR, Actual Rent"</formula1>
    </dataValidation>
    <dataValidation type="list" allowBlank="1" showInputMessage="1" showErrorMessage="1" sqref="E9:E44" xr:uid="{91F90164-52AD-44E6-975A-DDFB327F6C77}">
      <formula1>"PH, TH, Joint TH &amp; PH-RRH, HMIS, SSO, TRA, PRA, SRA, S+C/SRO"</formula1>
    </dataValidation>
    <dataValidation allowBlank="1" showErrorMessage="1" sqref="A8:V8" xr:uid="{3E00A73E-3A0E-4DB1-80A5-5EB03626518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2021-03-06T21:41:14Z</dcterms:created>
  <dcterms:modified xsi:type="dcterms:W3CDTF">2021-05-20T14:01:27Z</dcterms:modified>
</cp:coreProperties>
</file>