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B8CE28EF-83E6-44C9-AF8F-8B7BD2F1CEB0}" xr6:coauthVersionLast="46" xr6:coauthVersionMax="46" xr10:uidLastSave="{00000000-0000-0000-0000-000000000000}"/>
  <bookViews>
    <workbookView xWindow="-108" yWindow="-108" windowWidth="27288" windowHeight="17664" xr2:uid="{C646F599-AF20-4442-8491-FD6F644E943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<sst xmlns="http://schemas.openxmlformats.org/spreadsheetml/2006/main" count="69" uniqueCount="57">
  <si>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</si>
  <si>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</si>
  <si>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</si>
  <si>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</si>
  <si>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</si>
  <si>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</si>
  <si>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</si>
  <si>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</si>
  <si>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</si>
  <si>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</si>
  <si>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</si>
  <si>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</si>
  <si>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</si>
  <si>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</si>
  <si>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</si>
  <si>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</si>
  <si>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</si>
  <si>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</si>
  <si>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</si>
  <si>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</si>
  <si>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</si>
  <si>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</si>
  <si>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</si>
  <si>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</si>
  <si>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</si>
  <si>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</si>
  <si>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</si>
  <si>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</si>
  <si>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TN-500</t>
  </si>
  <si>
    <t>Chattanooga Homeless Coalition</t>
  </si>
  <si>
    <t>2019 HMIS combined</t>
  </si>
  <si>
    <t>TN0006L4J002013</t>
  </si>
  <si>
    <t/>
  </si>
  <si>
    <t>Knoxville</t>
  </si>
  <si>
    <t>Chattanooga/Southeast Tennessee CoC</t>
  </si>
  <si>
    <t>Chattanooga Regional Homeless Coalition</t>
  </si>
  <si>
    <t>SOUTHEAST TENNESSEE HUMAN RESOURCE AGENCY</t>
  </si>
  <si>
    <t>SETHRA PSH</t>
  </si>
  <si>
    <t>TN0011L4J002013</t>
  </si>
  <si>
    <t>PH</t>
  </si>
  <si>
    <t>AIM Housing, Inc.</t>
  </si>
  <si>
    <t>AIM Family Housing 2019b</t>
  </si>
  <si>
    <t>TN0158L4J002008</t>
  </si>
  <si>
    <t>Volunteer Behavioral Health Care System</t>
  </si>
  <si>
    <t>Vol PH-Hamilton FY2019</t>
  </si>
  <si>
    <t>TN0188L4J002009</t>
  </si>
  <si>
    <t>2019 CES</t>
  </si>
  <si>
    <t>TN0258L4J002004</t>
  </si>
  <si>
    <t>SSO</t>
  </si>
  <si>
    <t>Chattanooga Church Ministries Inc.</t>
  </si>
  <si>
    <t>CCK PSH 2020-2021 written in 2019</t>
  </si>
  <si>
    <t>TN0299L4J002002</t>
  </si>
  <si>
    <t>TN-500 CoC RRH App FY2019</t>
  </si>
  <si>
    <t>TN0341L4J002001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</si>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</sst>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98683-1F02-4DCF-AB98-8FF5EA4778C4}">
  <sheetPr codeName="Sheet327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54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55</v>
      </c>
      <c r="B5" s="34">
        <f ca="1">SUM(OFFSET(V8,1,0,500,1))</f>
        <v>2568684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187610</v>
      </c>
      <c r="K9" s="24">
        <v>9734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197344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1368288</v>
      </c>
      <c r="H10" s="23">
        <v>48912</v>
      </c>
      <c r="I10" s="23">
        <v>0</v>
      </c>
      <c r="J10" s="23">
        <v>0</v>
      </c>
      <c r="K10" s="24">
        <v>71961</v>
      </c>
      <c r="L10" s="25" t="s">
        <v>56</v>
      </c>
      <c r="M10" s="26">
        <v>0</v>
      </c>
      <c r="N10" s="26">
        <v>0</v>
      </c>
      <c r="O10" s="26">
        <v>60</v>
      </c>
      <c r="P10" s="26">
        <v>44</v>
      </c>
      <c r="Q10" s="26">
        <v>31</v>
      </c>
      <c r="R10" s="26">
        <v>5</v>
      </c>
      <c r="S10" s="26">
        <v>0</v>
      </c>
      <c r="T10" s="26">
        <v>0</v>
      </c>
      <c r="U10" s="27">
        <f t="shared" si="0"/>
        <v>140</v>
      </c>
      <c r="V10" s="28">
        <f t="shared" si="1"/>
        <v>1489161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0</v>
      </c>
      <c r="G11" s="23">
        <v>0</v>
      </c>
      <c r="H11" s="23">
        <v>14480</v>
      </c>
      <c r="I11" s="23">
        <v>16563</v>
      </c>
      <c r="J11" s="23">
        <v>0</v>
      </c>
      <c r="K11" s="24">
        <v>2991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34034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39</v>
      </c>
      <c r="F12" s="22">
        <v>95956</v>
      </c>
      <c r="G12" s="23">
        <v>0</v>
      </c>
      <c r="H12" s="23">
        <v>29211</v>
      </c>
      <c r="I12" s="23">
        <v>71071</v>
      </c>
      <c r="J12" s="23">
        <v>0</v>
      </c>
      <c r="K12" s="24">
        <v>10615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206853</v>
      </c>
    </row>
    <row r="13" spans="1:22" x14ac:dyDescent="0.3">
      <c r="A13" s="19" t="s">
        <v>29</v>
      </c>
      <c r="B13" s="19" t="s">
        <v>46</v>
      </c>
      <c r="C13" s="20" t="s">
        <v>47</v>
      </c>
      <c r="D13" s="20">
        <v>2022</v>
      </c>
      <c r="E13" s="21" t="s">
        <v>48</v>
      </c>
      <c r="F13" s="22">
        <v>0</v>
      </c>
      <c r="G13" s="23">
        <v>0</v>
      </c>
      <c r="H13" s="23">
        <v>25000</v>
      </c>
      <c r="I13" s="23">
        <v>0</v>
      </c>
      <c r="J13" s="23">
        <v>10398</v>
      </c>
      <c r="K13" s="24">
        <v>3377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38775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39</v>
      </c>
      <c r="F14" s="22">
        <v>0</v>
      </c>
      <c r="G14" s="23">
        <v>28416</v>
      </c>
      <c r="H14" s="23">
        <v>248150</v>
      </c>
      <c r="I14" s="23">
        <v>46124</v>
      </c>
      <c r="J14" s="23">
        <v>22000</v>
      </c>
      <c r="K14" s="24">
        <v>22290</v>
      </c>
      <c r="L14" s="25" t="s">
        <v>56</v>
      </c>
      <c r="M14" s="26">
        <v>1</v>
      </c>
      <c r="N14" s="26">
        <v>1</v>
      </c>
      <c r="O14" s="26">
        <v>1</v>
      </c>
      <c r="P14" s="26">
        <v>1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4</v>
      </c>
      <c r="V14" s="28">
        <f t="shared" si="1"/>
        <v>366980</v>
      </c>
    </row>
    <row r="15" spans="1:22" x14ac:dyDescent="0.3">
      <c r="A15" s="19" t="s">
        <v>43</v>
      </c>
      <c r="B15" s="19" t="s">
        <v>52</v>
      </c>
      <c r="C15" s="20" t="s">
        <v>53</v>
      </c>
      <c r="D15" s="20">
        <v>2022</v>
      </c>
      <c r="E15" s="21" t="s">
        <v>39</v>
      </c>
      <c r="F15" s="22">
        <v>0</v>
      </c>
      <c r="G15" s="23">
        <v>132948</v>
      </c>
      <c r="H15" s="23">
        <v>70966</v>
      </c>
      <c r="I15" s="23">
        <v>0</v>
      </c>
      <c r="J15" s="23">
        <v>19050</v>
      </c>
      <c r="K15" s="24">
        <v>12573</v>
      </c>
      <c r="L15" s="25" t="s">
        <v>56</v>
      </c>
      <c r="M15" s="26">
        <v>0</v>
      </c>
      <c r="N15" s="26">
        <v>0</v>
      </c>
      <c r="O15" s="26">
        <v>4</v>
      </c>
      <c r="P15" s="26">
        <v>9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16</v>
      </c>
      <c r="V15" s="28">
        <f t="shared" si="1"/>
        <v>235537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1CE48C9F-2899-4355-9190-0D0940EE8D0B}"/>
  <conditionalFormatting sqref="V9:V25">
    <cfRule type="cellIs" dxfId="3" priority="4" operator="lessThan">
      <formula>0</formula>
    </cfRule>
  </conditionalFormatting>
  <conditionalFormatting sqref="V9:V25">
    <cfRule type="expression" dxfId="2" priority="3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AF9FF2BF-0EFA-4E7B-90AF-A42F8E2730C3}">
      <formula1>"N/A, FMR, Actual Rent"</formula1>
    </dataValidation>
    <dataValidation type="list" allowBlank="1" showInputMessage="1" showErrorMessage="1" sqref="E9:E25" xr:uid="{323E61EC-700C-4ABA-9357-9FE8D173B709}">
      <formula1>"PH, TH, Joint TH &amp; PH-RRH, HMIS, SSO, TRA, PRA, SRA, S+C/SRO"</formula1>
    </dataValidation>
    <dataValidation allowBlank="1" showErrorMessage="1" sqref="A8:V8" xr:uid="{139C4724-3ADB-4DDA-B602-CC403EABB11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2021-03-06T21:41:14Z</dcterms:created>
  <dcterms:modified xsi:type="dcterms:W3CDTF">2021-05-20T14:01:27Z</dcterms:modified>
</cp:coreProperties>
</file>