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RI-500\"/>
    </mc:Choice>
  </mc:AlternateContent>
  <xr:revisionPtr revIDLastSave="0" documentId="13_ncr:1_{2210163C-A9E4-4197-BABE-9403815DFF43}" xr6:coauthVersionLast="46" xr6:coauthVersionMax="46" xr10:uidLastSave="{00000000-0000-0000-0000-000000000000}"/>
  <bookViews>
    <workbookView xWindow="-108" yWindow="-108" windowWidth="27288" windowHeight="17664" xr2:uid="{AAF8A64B-4E7B-4D71-B665-EE893FB6D428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50" i="1" l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<sst xmlns="http://schemas.openxmlformats.org/spreadsheetml/2006/main" count="194" uniqueCount="115">
  <si>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</si>
  <si>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</si>
  <si>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</si>
  <si>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</si>
  <si>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</si>
  <si>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</si>
  <si>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</si>
  <si>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</si>
  <si>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</si>
  <si>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</si>
  <si>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</si>
  <si>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</si>
  <si>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</si>
  <si>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</si>
  <si>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</si>
  <si>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</si>
  <si>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</si>
  <si>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</si>
  <si>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</si>
  <si>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</si>
  <si>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</si>
  <si>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</si>
  <si>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</si>
  <si>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</si>
  <si>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</si>
  <si>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</si>
  <si>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</si>
  <si>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</si>
  <si>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RI-500</t>
  </si>
  <si>
    <t>Amos House</t>
  </si>
  <si>
    <t>Amos House Friendship &amp; Swan Street Project 2019</t>
  </si>
  <si>
    <t>RI0002L1T002013</t>
  </si>
  <si>
    <t>PH</t>
  </si>
  <si>
    <t/>
  </si>
  <si>
    <t>Boston</t>
  </si>
  <si>
    <t>Rhode Island Statewide CoC</t>
  </si>
  <si>
    <t>Rhode Island Housing and Mortgage Finance Corporation</t>
  </si>
  <si>
    <t>Crossroads Rhode Island</t>
  </si>
  <si>
    <t>Crossroads Family Permanent Housing</t>
  </si>
  <si>
    <t>RI0003L1T002013</t>
  </si>
  <si>
    <t>Community Care Alliance</t>
  </si>
  <si>
    <t>Constitution Hill Supportive Housing Program 2019</t>
  </si>
  <si>
    <t>RI0006L1T002013</t>
  </si>
  <si>
    <t>Westbay Community Action</t>
  </si>
  <si>
    <t>East, Earl, &amp; Warwick Avenue 2019</t>
  </si>
  <si>
    <t>RI0011L1T002013</t>
  </si>
  <si>
    <t>House of Hope Community Development Corporation</t>
  </si>
  <si>
    <t>Warwick PSH- Consolidated Renwal Application FY 2019</t>
  </si>
  <si>
    <t>RI0018L1T002013</t>
  </si>
  <si>
    <t>RIHousing - TBRA Consolidation - FY19</t>
  </si>
  <si>
    <t>RI0026L1T002013</t>
  </si>
  <si>
    <t>Crossroads-PH for Disabled Adults-FY 2019</t>
  </si>
  <si>
    <t>RI0027L1T002013</t>
  </si>
  <si>
    <t>Crossroads-PH for Disabled Elders-FY2019</t>
  </si>
  <si>
    <t>RI0028L1T002013</t>
  </si>
  <si>
    <t>Rhode Island Coalition for the Homeless</t>
  </si>
  <si>
    <t>HMIS Renewal FY 2019</t>
  </si>
  <si>
    <t>RI0029L1T002013</t>
  </si>
  <si>
    <t>Crossroads-Beach Avenue Apartments-FY2019</t>
  </si>
  <si>
    <t>RI0030L1T002013</t>
  </si>
  <si>
    <t>RIHousing - SBRA - FY19</t>
  </si>
  <si>
    <t>RI0031L1T002013</t>
  </si>
  <si>
    <t>YWCA Rhode Island</t>
  </si>
  <si>
    <t>YWCA Rhode Island Sarah Frances Grant Homestead FY2019 (RI0036L1T001811)</t>
  </si>
  <si>
    <t>RI0036L1T002013</t>
  </si>
  <si>
    <t>Crossroads-Travelers Aid Housing-FY2019</t>
  </si>
  <si>
    <t>RI0040L1T002013</t>
  </si>
  <si>
    <t>Crossroads-754 Broad Street-FY2019</t>
  </si>
  <si>
    <t>RI0041L1T002013</t>
  </si>
  <si>
    <t>Burnside Ave. Permanent Supportive Housing 2019</t>
  </si>
  <si>
    <t>RI0049L1T002006</t>
  </si>
  <si>
    <t>Crossroads-Tremont Street Apartments-FY2019</t>
  </si>
  <si>
    <t>RI0056L1T002004</t>
  </si>
  <si>
    <t>ACCESS to Home Renewal Application FY19</t>
  </si>
  <si>
    <t>RI0064L1T002007</t>
  </si>
  <si>
    <t>Crossroads-Rapid Rehousing for Families-FY2019</t>
  </si>
  <si>
    <t>RI0065L1T002007</t>
  </si>
  <si>
    <t>Crossroads-Whitmarsh House Apartments-FY2019</t>
  </si>
  <si>
    <t>RI0075L1T002003</t>
  </si>
  <si>
    <t>Fair House Renewal Application FY 2019</t>
  </si>
  <si>
    <t>RI0076L1T002013</t>
  </si>
  <si>
    <t>Rapid Re-Housing of Northern Rhode Island 2019</t>
  </si>
  <si>
    <t>RI0078L1T002005</t>
  </si>
  <si>
    <t>Sojourner House</t>
  </si>
  <si>
    <t>Sojourner House Consolidated Rapid Re-Housing Renewal FY19</t>
  </si>
  <si>
    <t>RI0081L1T002004</t>
  </si>
  <si>
    <t>East Bay Community Action Program</t>
  </si>
  <si>
    <t>East Bay Coalition for the Homeless Permanent Housing</t>
  </si>
  <si>
    <t>RI0086L1T002003</t>
  </si>
  <si>
    <t>Foster Forward</t>
  </si>
  <si>
    <t>Rapid Rehousing for Former Foster Youth</t>
  </si>
  <si>
    <t>RI0087L1T002003</t>
  </si>
  <si>
    <t>Westerly Area Rest Meals Inc.</t>
  </si>
  <si>
    <t>Greater Westerly Supportive Housing project</t>
  </si>
  <si>
    <t>RI0088L1T002003</t>
  </si>
  <si>
    <t>Rapid Re-Housing of Northern Rhode Island- Youth 2019</t>
  </si>
  <si>
    <t>RI0089L1T002003</t>
  </si>
  <si>
    <t>Housing Authority of the City of Pawtucket, RI, The</t>
  </si>
  <si>
    <t>Paw HA RRH Renewal FY 2019</t>
  </si>
  <si>
    <t>RI0090L1T002003</t>
  </si>
  <si>
    <t>Lucy's Hearth</t>
  </si>
  <si>
    <t>Lucy's Hearth Renewal PSH Program FY2019</t>
  </si>
  <si>
    <t>RI0091L1T002003</t>
  </si>
  <si>
    <t>Crossroads-DV CES-FY2019</t>
  </si>
  <si>
    <t>RI0094D1T002002</t>
  </si>
  <si>
    <t>SSO</t>
  </si>
  <si>
    <t>Coordinated Entry Renewal 2019</t>
  </si>
  <si>
    <t>RI0096L1T002002</t>
  </si>
  <si>
    <t>Crossroads-DV Bonus, Individuals w/Trauma-FY 2019</t>
  </si>
  <si>
    <t>RI0098D1T002001</t>
  </si>
  <si>
    <t>Crossroads-Coordinated Entry-FY 2019</t>
  </si>
  <si>
    <t>RI0100L1T002001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</si>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</sst>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FE72-83DC-42D1-9E58-7073115152A9}">
  <sheetPr codeName="Sheet321">
    <pageSetUpPr fitToPage="1"/>
  </sheetPr>
  <dimension ref="A1:V5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112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113</v>
      </c>
      <c r="B5" s="34">
        <f ca="1">SUM(OFFSET(V8,1,0,500,1))</f>
        <v>7827041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26813</v>
      </c>
      <c r="I9" s="23">
        <v>61450</v>
      </c>
      <c r="J9" s="23">
        <v>1618</v>
      </c>
      <c r="K9" s="24">
        <v>4429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50" si="0">SUM(M9:T9)</f>
        <v>0</v>
      </c>
      <c r="V9" s="28">
        <f t="shared" ref="V9:V50" si="1">SUM(F9:K9)</f>
        <v>94310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27024</v>
      </c>
      <c r="G10" s="23">
        <v>61824</v>
      </c>
      <c r="H10" s="23">
        <v>58574</v>
      </c>
      <c r="I10" s="23">
        <v>188550</v>
      </c>
      <c r="J10" s="23">
        <v>6605</v>
      </c>
      <c r="K10" s="24">
        <v>22781</v>
      </c>
      <c r="L10" s="25" t="s">
        <v>114</v>
      </c>
      <c r="M10" s="26">
        <v>0</v>
      </c>
      <c r="N10" s="26">
        <v>0</v>
      </c>
      <c r="O10" s="26">
        <v>0</v>
      </c>
      <c r="P10" s="26">
        <v>2</v>
      </c>
      <c r="Q10" s="26">
        <v>2</v>
      </c>
      <c r="R10" s="26">
        <v>0</v>
      </c>
      <c r="S10" s="26">
        <v>0</v>
      </c>
      <c r="T10" s="26">
        <v>0</v>
      </c>
      <c r="U10" s="27">
        <f t="shared" si="0"/>
        <v>4</v>
      </c>
      <c r="V10" s="28">
        <f t="shared" si="1"/>
        <v>365358</v>
      </c>
    </row>
    <row r="11" spans="1:22" x14ac:dyDescent="0.3">
      <c r="A11" s="19" t="s">
        <v>40</v>
      </c>
      <c r="B11" s="19" t="s">
        <v>41</v>
      </c>
      <c r="C11" s="20" t="s">
        <v>42</v>
      </c>
      <c r="D11" s="20">
        <v>2022</v>
      </c>
      <c r="E11" s="21" t="s">
        <v>32</v>
      </c>
      <c r="F11" s="22">
        <v>68746</v>
      </c>
      <c r="G11" s="23">
        <v>0</v>
      </c>
      <c r="H11" s="23">
        <v>48505</v>
      </c>
      <c r="I11" s="23">
        <v>0</v>
      </c>
      <c r="J11" s="23">
        <v>3717</v>
      </c>
      <c r="K11" s="24">
        <v>8425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129393</v>
      </c>
    </row>
    <row r="12" spans="1:22" x14ac:dyDescent="0.3">
      <c r="A12" s="19" t="s">
        <v>43</v>
      </c>
      <c r="B12" s="19" t="s">
        <v>44</v>
      </c>
      <c r="C12" s="20" t="s">
        <v>45</v>
      </c>
      <c r="D12" s="20">
        <v>2022</v>
      </c>
      <c r="E12" s="21" t="s">
        <v>32</v>
      </c>
      <c r="F12" s="22">
        <v>0</v>
      </c>
      <c r="G12" s="23">
        <v>0</v>
      </c>
      <c r="H12" s="23">
        <v>2268</v>
      </c>
      <c r="I12" s="23">
        <v>26217</v>
      </c>
      <c r="J12" s="23">
        <v>0</v>
      </c>
      <c r="K12" s="24">
        <v>2439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30924</v>
      </c>
    </row>
    <row r="13" spans="1:22" x14ac:dyDescent="0.3">
      <c r="A13" s="19" t="s">
        <v>46</v>
      </c>
      <c r="B13" s="19" t="s">
        <v>47</v>
      </c>
      <c r="C13" s="20" t="s">
        <v>48</v>
      </c>
      <c r="D13" s="20">
        <v>2022</v>
      </c>
      <c r="E13" s="21" t="s">
        <v>32</v>
      </c>
      <c r="F13" s="22">
        <v>0</v>
      </c>
      <c r="G13" s="23">
        <v>0</v>
      </c>
      <c r="H13" s="23">
        <v>60252</v>
      </c>
      <c r="I13" s="23">
        <v>57881</v>
      </c>
      <c r="J13" s="23">
        <v>6906</v>
      </c>
      <c r="K13" s="24">
        <v>10509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135548</v>
      </c>
    </row>
    <row r="14" spans="1:22" x14ac:dyDescent="0.3">
      <c r="A14" s="19" t="s">
        <v>36</v>
      </c>
      <c r="B14" s="19" t="s">
        <v>49</v>
      </c>
      <c r="C14" s="20" t="s">
        <v>50</v>
      </c>
      <c r="D14" s="20">
        <v>2022</v>
      </c>
      <c r="E14" s="21" t="s">
        <v>32</v>
      </c>
      <c r="F14" s="22">
        <v>0</v>
      </c>
      <c r="G14" s="23">
        <v>1102764</v>
      </c>
      <c r="H14" s="23">
        <v>79537</v>
      </c>
      <c r="I14" s="23">
        <v>0</v>
      </c>
      <c r="J14" s="23">
        <v>0</v>
      </c>
      <c r="K14" s="24">
        <v>83133</v>
      </c>
      <c r="L14" s="25" t="s">
        <v>114</v>
      </c>
      <c r="M14" s="26">
        <v>0</v>
      </c>
      <c r="N14" s="26">
        <v>14</v>
      </c>
      <c r="O14" s="26">
        <v>67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81</v>
      </c>
      <c r="V14" s="28">
        <f t="shared" si="1"/>
        <v>1265434</v>
      </c>
    </row>
    <row r="15" spans="1:22" x14ac:dyDescent="0.3">
      <c r="A15" s="19" t="s">
        <v>37</v>
      </c>
      <c r="B15" s="19" t="s">
        <v>51</v>
      </c>
      <c r="C15" s="20" t="s">
        <v>52</v>
      </c>
      <c r="D15" s="20">
        <v>2022</v>
      </c>
      <c r="E15" s="21" t="s">
        <v>32</v>
      </c>
      <c r="F15" s="22">
        <v>0</v>
      </c>
      <c r="G15" s="23">
        <v>0</v>
      </c>
      <c r="H15" s="23">
        <v>24559</v>
      </c>
      <c r="I15" s="23">
        <v>71449</v>
      </c>
      <c r="J15" s="23">
        <v>1140</v>
      </c>
      <c r="K15" s="24">
        <v>4655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101803</v>
      </c>
    </row>
    <row r="16" spans="1:22" x14ac:dyDescent="0.3">
      <c r="A16" s="19" t="s">
        <v>37</v>
      </c>
      <c r="B16" s="19" t="s">
        <v>53</v>
      </c>
      <c r="C16" s="20" t="s">
        <v>54</v>
      </c>
      <c r="D16" s="20">
        <v>2022</v>
      </c>
      <c r="E16" s="21" t="s">
        <v>32</v>
      </c>
      <c r="F16" s="22">
        <v>0</v>
      </c>
      <c r="G16" s="23">
        <v>0</v>
      </c>
      <c r="H16" s="23">
        <v>16528</v>
      </c>
      <c r="I16" s="23">
        <v>72518</v>
      </c>
      <c r="J16" s="23">
        <v>748</v>
      </c>
      <c r="K16" s="24">
        <v>6574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96368</v>
      </c>
    </row>
    <row r="17" spans="1:22" x14ac:dyDescent="0.3">
      <c r="A17" s="19" t="s">
        <v>55</v>
      </c>
      <c r="B17" s="19" t="s">
        <v>56</v>
      </c>
      <c r="C17" s="20" t="s">
        <v>57</v>
      </c>
      <c r="D17" s="20">
        <v>2022</v>
      </c>
      <c r="E17" s="21" t="s">
        <v>15</v>
      </c>
      <c r="F17" s="22">
        <v>0</v>
      </c>
      <c r="G17" s="23">
        <v>0</v>
      </c>
      <c r="H17" s="23">
        <v>0</v>
      </c>
      <c r="I17" s="23">
        <v>0</v>
      </c>
      <c r="J17" s="23">
        <v>142115</v>
      </c>
      <c r="K17" s="24">
        <v>9949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152064</v>
      </c>
    </row>
    <row r="18" spans="1:22" x14ac:dyDescent="0.3">
      <c r="A18" s="19" t="s">
        <v>37</v>
      </c>
      <c r="B18" s="19" t="s">
        <v>58</v>
      </c>
      <c r="C18" s="20" t="s">
        <v>59</v>
      </c>
      <c r="D18" s="20">
        <v>2022</v>
      </c>
      <c r="E18" s="21" t="s">
        <v>32</v>
      </c>
      <c r="F18" s="22">
        <v>0</v>
      </c>
      <c r="G18" s="23">
        <v>0</v>
      </c>
      <c r="H18" s="23">
        <v>18353</v>
      </c>
      <c r="I18" s="23">
        <v>75064</v>
      </c>
      <c r="J18" s="23">
        <v>2017</v>
      </c>
      <c r="K18" s="24">
        <v>7244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102678</v>
      </c>
    </row>
    <row r="19" spans="1:22" x14ac:dyDescent="0.3">
      <c r="A19" s="19" t="s">
        <v>36</v>
      </c>
      <c r="B19" s="19" t="s">
        <v>60</v>
      </c>
      <c r="C19" s="20" t="s">
        <v>61</v>
      </c>
      <c r="D19" s="20">
        <v>2022</v>
      </c>
      <c r="E19" s="21" t="s">
        <v>32</v>
      </c>
      <c r="F19" s="22">
        <v>0</v>
      </c>
      <c r="G19" s="23">
        <v>2101260</v>
      </c>
      <c r="H19" s="23">
        <v>13688</v>
      </c>
      <c r="I19" s="23">
        <v>0</v>
      </c>
      <c r="J19" s="23">
        <v>0</v>
      </c>
      <c r="K19" s="24">
        <v>113798</v>
      </c>
      <c r="L19" s="25" t="s">
        <v>114</v>
      </c>
      <c r="M19" s="26">
        <v>0</v>
      </c>
      <c r="N19" s="26">
        <v>2</v>
      </c>
      <c r="O19" s="26">
        <v>99</v>
      </c>
      <c r="P19" s="26">
        <v>22</v>
      </c>
      <c r="Q19" s="26">
        <v>12</v>
      </c>
      <c r="R19" s="26">
        <v>0</v>
      </c>
      <c r="S19" s="26">
        <v>0</v>
      </c>
      <c r="T19" s="26">
        <v>0</v>
      </c>
      <c r="U19" s="27">
        <f t="shared" si="0"/>
        <v>135</v>
      </c>
      <c r="V19" s="28">
        <f t="shared" si="1"/>
        <v>2228746</v>
      </c>
    </row>
    <row r="20" spans="1:22" x14ac:dyDescent="0.3">
      <c r="A20" s="19" t="s">
        <v>62</v>
      </c>
      <c r="B20" s="19" t="s">
        <v>63</v>
      </c>
      <c r="C20" s="20" t="s">
        <v>64</v>
      </c>
      <c r="D20" s="20">
        <v>2022</v>
      </c>
      <c r="E20" s="21" t="s">
        <v>32</v>
      </c>
      <c r="F20" s="22">
        <v>0</v>
      </c>
      <c r="G20" s="23">
        <v>0</v>
      </c>
      <c r="H20" s="23">
        <v>3422</v>
      </c>
      <c r="I20" s="23">
        <v>47594</v>
      </c>
      <c r="J20" s="23">
        <v>2288</v>
      </c>
      <c r="K20" s="24">
        <v>3010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56314</v>
      </c>
    </row>
    <row r="21" spans="1:22" x14ac:dyDescent="0.3">
      <c r="A21" s="19" t="s">
        <v>37</v>
      </c>
      <c r="B21" s="19" t="s">
        <v>65</v>
      </c>
      <c r="C21" s="20" t="s">
        <v>66</v>
      </c>
      <c r="D21" s="20">
        <v>2022</v>
      </c>
      <c r="E21" s="21" t="s">
        <v>32</v>
      </c>
      <c r="F21" s="22">
        <v>0</v>
      </c>
      <c r="G21" s="23">
        <v>0</v>
      </c>
      <c r="H21" s="23">
        <v>28226</v>
      </c>
      <c r="I21" s="23">
        <v>0</v>
      </c>
      <c r="J21" s="23">
        <v>2701</v>
      </c>
      <c r="K21" s="24">
        <v>2156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33083</v>
      </c>
    </row>
    <row r="22" spans="1:22" x14ac:dyDescent="0.3">
      <c r="A22" s="19" t="s">
        <v>37</v>
      </c>
      <c r="B22" s="19" t="s">
        <v>67</v>
      </c>
      <c r="C22" s="20" t="s">
        <v>68</v>
      </c>
      <c r="D22" s="20">
        <v>2022</v>
      </c>
      <c r="E22" s="21" t="s">
        <v>32</v>
      </c>
      <c r="F22" s="22">
        <v>0</v>
      </c>
      <c r="G22" s="23">
        <v>0</v>
      </c>
      <c r="H22" s="23">
        <v>11010</v>
      </c>
      <c r="I22" s="23">
        <v>30451</v>
      </c>
      <c r="J22" s="23">
        <v>1368</v>
      </c>
      <c r="K22" s="24">
        <v>2794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45623</v>
      </c>
    </row>
    <row r="23" spans="1:22" x14ac:dyDescent="0.3">
      <c r="A23" s="19" t="s">
        <v>40</v>
      </c>
      <c r="B23" s="19" t="s">
        <v>69</v>
      </c>
      <c r="C23" s="20" t="s">
        <v>70</v>
      </c>
      <c r="D23" s="20">
        <v>2022</v>
      </c>
      <c r="E23" s="21" t="s">
        <v>32</v>
      </c>
      <c r="F23" s="22">
        <v>0</v>
      </c>
      <c r="G23" s="23">
        <v>0</v>
      </c>
      <c r="H23" s="23">
        <v>27244</v>
      </c>
      <c r="I23" s="23">
        <v>30160</v>
      </c>
      <c r="J23" s="23">
        <v>0</v>
      </c>
      <c r="K23" s="24">
        <v>3713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61117</v>
      </c>
    </row>
    <row r="24" spans="1:22" x14ac:dyDescent="0.3">
      <c r="A24" s="19" t="s">
        <v>37</v>
      </c>
      <c r="B24" s="19" t="s">
        <v>71</v>
      </c>
      <c r="C24" s="20" t="s">
        <v>72</v>
      </c>
      <c r="D24" s="20">
        <v>2022</v>
      </c>
      <c r="E24" s="21" t="s">
        <v>32</v>
      </c>
      <c r="F24" s="22">
        <v>0</v>
      </c>
      <c r="G24" s="23">
        <v>0</v>
      </c>
      <c r="H24" s="23">
        <v>40183</v>
      </c>
      <c r="I24" s="23">
        <v>34582</v>
      </c>
      <c r="J24" s="23">
        <v>0</v>
      </c>
      <c r="K24" s="24">
        <v>6919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81684</v>
      </c>
    </row>
    <row r="25" spans="1:22" x14ac:dyDescent="0.3">
      <c r="A25" s="19" t="s">
        <v>46</v>
      </c>
      <c r="B25" s="19" t="s">
        <v>73</v>
      </c>
      <c r="C25" s="20" t="s">
        <v>74</v>
      </c>
      <c r="D25" s="20">
        <v>2022</v>
      </c>
      <c r="E25" s="21" t="s">
        <v>32</v>
      </c>
      <c r="F25" s="22">
        <v>254999</v>
      </c>
      <c r="G25" s="23">
        <v>0</v>
      </c>
      <c r="H25" s="23">
        <v>58574</v>
      </c>
      <c r="I25" s="23">
        <v>0</v>
      </c>
      <c r="J25" s="23">
        <v>6000</v>
      </c>
      <c r="K25" s="24">
        <v>15000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334573</v>
      </c>
    </row>
    <row r="26" spans="1:22" x14ac:dyDescent="0.3">
      <c r="A26" s="19" t="s">
        <v>37</v>
      </c>
      <c r="B26" s="19" t="s">
        <v>75</v>
      </c>
      <c r="C26" s="20" t="s">
        <v>76</v>
      </c>
      <c r="D26" s="20">
        <v>2022</v>
      </c>
      <c r="E26" s="21" t="s">
        <v>32</v>
      </c>
      <c r="F26" s="22">
        <v>0</v>
      </c>
      <c r="G26" s="23">
        <v>49776</v>
      </c>
      <c r="H26" s="23">
        <v>126916</v>
      </c>
      <c r="I26" s="23">
        <v>0</v>
      </c>
      <c r="J26" s="23">
        <v>3661</v>
      </c>
      <c r="K26" s="24">
        <v>15985</v>
      </c>
      <c r="L26" s="25" t="s">
        <v>114</v>
      </c>
      <c r="M26" s="26">
        <v>0</v>
      </c>
      <c r="N26" s="26">
        <v>0</v>
      </c>
      <c r="O26" s="26">
        <v>1</v>
      </c>
      <c r="P26" s="26">
        <v>0</v>
      </c>
      <c r="Q26" s="26">
        <v>0</v>
      </c>
      <c r="R26" s="26">
        <v>0</v>
      </c>
      <c r="S26" s="26">
        <v>1</v>
      </c>
      <c r="T26" s="26">
        <v>0</v>
      </c>
      <c r="U26" s="27">
        <f t="shared" si="0"/>
        <v>2</v>
      </c>
      <c r="V26" s="28">
        <f t="shared" si="1"/>
        <v>196338</v>
      </c>
    </row>
    <row r="27" spans="1:22" x14ac:dyDescent="0.3">
      <c r="A27" s="19" t="s">
        <v>37</v>
      </c>
      <c r="B27" s="19" t="s">
        <v>77</v>
      </c>
      <c r="C27" s="20" t="s">
        <v>78</v>
      </c>
      <c r="D27" s="20">
        <v>2022</v>
      </c>
      <c r="E27" s="21" t="s">
        <v>32</v>
      </c>
      <c r="F27" s="22">
        <v>0</v>
      </c>
      <c r="G27" s="23">
        <v>111936</v>
      </c>
      <c r="H27" s="23">
        <v>1500</v>
      </c>
      <c r="I27" s="23">
        <v>0</v>
      </c>
      <c r="J27" s="23">
        <v>299</v>
      </c>
      <c r="K27" s="24">
        <v>9600</v>
      </c>
      <c r="L27" s="25" t="s">
        <v>114</v>
      </c>
      <c r="M27" s="26">
        <v>0</v>
      </c>
      <c r="N27" s="26">
        <v>11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11</v>
      </c>
      <c r="V27" s="28">
        <f t="shared" si="1"/>
        <v>123335</v>
      </c>
    </row>
    <row r="28" spans="1:22" x14ac:dyDescent="0.3">
      <c r="A28" s="19" t="s">
        <v>46</v>
      </c>
      <c r="B28" s="19" t="s">
        <v>79</v>
      </c>
      <c r="C28" s="20" t="s">
        <v>80</v>
      </c>
      <c r="D28" s="20">
        <v>2022</v>
      </c>
      <c r="E28" s="21" t="s">
        <v>32</v>
      </c>
      <c r="F28" s="22">
        <v>0</v>
      </c>
      <c r="G28" s="23">
        <v>0</v>
      </c>
      <c r="H28" s="23">
        <v>36585</v>
      </c>
      <c r="I28" s="23">
        <v>0</v>
      </c>
      <c r="J28" s="23">
        <v>0</v>
      </c>
      <c r="K28" s="24">
        <v>2879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39464</v>
      </c>
    </row>
    <row r="29" spans="1:22" x14ac:dyDescent="0.3">
      <c r="A29" s="19" t="s">
        <v>40</v>
      </c>
      <c r="B29" s="19" t="s">
        <v>81</v>
      </c>
      <c r="C29" s="20" t="s">
        <v>82</v>
      </c>
      <c r="D29" s="20">
        <v>2022</v>
      </c>
      <c r="E29" s="21" t="s">
        <v>32</v>
      </c>
      <c r="F29" s="22">
        <v>0</v>
      </c>
      <c r="G29" s="23">
        <v>108144</v>
      </c>
      <c r="H29" s="23">
        <v>32689</v>
      </c>
      <c r="I29" s="23">
        <v>0</v>
      </c>
      <c r="J29" s="23">
        <v>0</v>
      </c>
      <c r="K29" s="24">
        <v>11801</v>
      </c>
      <c r="L29" s="25" t="s">
        <v>114</v>
      </c>
      <c r="M29" s="26">
        <v>0</v>
      </c>
      <c r="N29" s="26">
        <v>0</v>
      </c>
      <c r="O29" s="26">
        <v>0</v>
      </c>
      <c r="P29" s="26">
        <v>6</v>
      </c>
      <c r="Q29" s="26">
        <v>0</v>
      </c>
      <c r="R29" s="26">
        <v>0</v>
      </c>
      <c r="S29" s="26">
        <v>0</v>
      </c>
      <c r="T29" s="26">
        <v>0</v>
      </c>
      <c r="U29" s="27">
        <f t="shared" si="0"/>
        <v>6</v>
      </c>
      <c r="V29" s="28">
        <f t="shared" si="1"/>
        <v>152634</v>
      </c>
    </row>
    <row r="30" spans="1:22" x14ac:dyDescent="0.3">
      <c r="A30" s="19" t="s">
        <v>83</v>
      </c>
      <c r="B30" s="19" t="s">
        <v>84</v>
      </c>
      <c r="C30" s="20" t="s">
        <v>85</v>
      </c>
      <c r="D30" s="20">
        <v>2022</v>
      </c>
      <c r="E30" s="21" t="s">
        <v>32</v>
      </c>
      <c r="F30" s="22">
        <v>0</v>
      </c>
      <c r="G30" s="23">
        <v>520488</v>
      </c>
      <c r="H30" s="23">
        <v>178156</v>
      </c>
      <c r="I30" s="23">
        <v>0</v>
      </c>
      <c r="J30" s="23">
        <v>0</v>
      </c>
      <c r="K30" s="24">
        <v>56452</v>
      </c>
      <c r="L30" s="25" t="s">
        <v>114</v>
      </c>
      <c r="M30" s="26">
        <v>0</v>
      </c>
      <c r="N30" s="26">
        <v>0</v>
      </c>
      <c r="O30" s="26">
        <v>10</v>
      </c>
      <c r="P30" s="26">
        <v>22</v>
      </c>
      <c r="Q30" s="26">
        <v>6</v>
      </c>
      <c r="R30" s="26">
        <v>0</v>
      </c>
      <c r="S30" s="26">
        <v>0</v>
      </c>
      <c r="T30" s="26">
        <v>0</v>
      </c>
      <c r="U30" s="27">
        <f t="shared" si="0"/>
        <v>38</v>
      </c>
      <c r="V30" s="28">
        <f t="shared" si="1"/>
        <v>755096</v>
      </c>
    </row>
    <row r="31" spans="1:22" x14ac:dyDescent="0.3">
      <c r="A31" s="19" t="s">
        <v>86</v>
      </c>
      <c r="B31" s="19" t="s">
        <v>87</v>
      </c>
      <c r="C31" s="20" t="s">
        <v>88</v>
      </c>
      <c r="D31" s="20">
        <v>2022</v>
      </c>
      <c r="E31" s="21" t="s">
        <v>32</v>
      </c>
      <c r="F31" s="22">
        <v>0</v>
      </c>
      <c r="G31" s="23">
        <v>0</v>
      </c>
      <c r="H31" s="23">
        <v>24285</v>
      </c>
      <c r="I31" s="23">
        <v>21266</v>
      </c>
      <c r="J31" s="23">
        <v>766</v>
      </c>
      <c r="K31" s="24">
        <v>4289</v>
      </c>
      <c r="L31" s="25" t="s">
        <v>33</v>
      </c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50606</v>
      </c>
    </row>
    <row r="32" spans="1:22" x14ac:dyDescent="0.3">
      <c r="A32" s="19" t="s">
        <v>89</v>
      </c>
      <c r="B32" s="19" t="s">
        <v>90</v>
      </c>
      <c r="C32" s="20" t="s">
        <v>91</v>
      </c>
      <c r="D32" s="20">
        <v>2022</v>
      </c>
      <c r="E32" s="21" t="s">
        <v>32</v>
      </c>
      <c r="F32" s="22">
        <v>0</v>
      </c>
      <c r="G32" s="23">
        <v>158844</v>
      </c>
      <c r="H32" s="23">
        <v>77659</v>
      </c>
      <c r="I32" s="23">
        <v>0</v>
      </c>
      <c r="J32" s="23">
        <v>613</v>
      </c>
      <c r="K32" s="24">
        <v>20698</v>
      </c>
      <c r="L32" s="25" t="s">
        <v>114</v>
      </c>
      <c r="M32" s="26">
        <v>1</v>
      </c>
      <c r="N32" s="26">
        <v>2</v>
      </c>
      <c r="O32" s="26">
        <v>9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7">
        <f t="shared" si="0"/>
        <v>12</v>
      </c>
      <c r="V32" s="28">
        <f t="shared" si="1"/>
        <v>257814</v>
      </c>
    </row>
    <row r="33" spans="1:22" x14ac:dyDescent="0.3">
      <c r="A33" s="19" t="s">
        <v>92</v>
      </c>
      <c r="B33" s="19" t="s">
        <v>93</v>
      </c>
      <c r="C33" s="20" t="s">
        <v>94</v>
      </c>
      <c r="D33" s="20">
        <v>2022</v>
      </c>
      <c r="E33" s="21" t="s">
        <v>32</v>
      </c>
      <c r="F33" s="22">
        <v>50154</v>
      </c>
      <c r="G33" s="23">
        <v>0</v>
      </c>
      <c r="H33" s="23">
        <v>5532</v>
      </c>
      <c r="I33" s="23">
        <v>0</v>
      </c>
      <c r="J33" s="23">
        <v>2552</v>
      </c>
      <c r="K33" s="24">
        <v>3947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62185</v>
      </c>
    </row>
    <row r="34" spans="1:22" x14ac:dyDescent="0.3">
      <c r="A34" s="19" t="s">
        <v>40</v>
      </c>
      <c r="B34" s="19" t="s">
        <v>95</v>
      </c>
      <c r="C34" s="20" t="s">
        <v>96</v>
      </c>
      <c r="D34" s="20">
        <v>2022</v>
      </c>
      <c r="E34" s="21" t="s">
        <v>32</v>
      </c>
      <c r="F34" s="22">
        <v>0</v>
      </c>
      <c r="G34" s="23">
        <v>45840</v>
      </c>
      <c r="H34" s="23">
        <v>13010</v>
      </c>
      <c r="I34" s="23">
        <v>0</v>
      </c>
      <c r="J34" s="23">
        <v>600</v>
      </c>
      <c r="K34" s="24">
        <v>4450</v>
      </c>
      <c r="L34" s="25" t="s">
        <v>114</v>
      </c>
      <c r="M34" s="26">
        <v>0</v>
      </c>
      <c r="N34" s="26">
        <v>0</v>
      </c>
      <c r="O34" s="26">
        <v>4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4</v>
      </c>
      <c r="V34" s="28">
        <f t="shared" si="1"/>
        <v>63900</v>
      </c>
    </row>
    <row r="35" spans="1:22" x14ac:dyDescent="0.3">
      <c r="A35" s="19" t="s">
        <v>97</v>
      </c>
      <c r="B35" s="19" t="s">
        <v>98</v>
      </c>
      <c r="C35" s="20" t="s">
        <v>99</v>
      </c>
      <c r="D35" s="20">
        <v>2022</v>
      </c>
      <c r="E35" s="21" t="s">
        <v>32</v>
      </c>
      <c r="F35" s="22">
        <v>0</v>
      </c>
      <c r="G35" s="23">
        <v>115404</v>
      </c>
      <c r="H35" s="23">
        <v>20763</v>
      </c>
      <c r="I35" s="23">
        <v>0</v>
      </c>
      <c r="J35" s="23">
        <v>707</v>
      </c>
      <c r="K35" s="24">
        <v>13242</v>
      </c>
      <c r="L35" s="25" t="s">
        <v>114</v>
      </c>
      <c r="M35" s="26">
        <v>0</v>
      </c>
      <c r="N35" s="26">
        <v>0</v>
      </c>
      <c r="O35" s="26">
        <v>3</v>
      </c>
      <c r="P35" s="26">
        <v>3</v>
      </c>
      <c r="Q35" s="26">
        <v>2</v>
      </c>
      <c r="R35" s="26">
        <v>0</v>
      </c>
      <c r="S35" s="26">
        <v>0</v>
      </c>
      <c r="T35" s="26">
        <v>0</v>
      </c>
      <c r="U35" s="27">
        <f t="shared" si="0"/>
        <v>8</v>
      </c>
      <c r="V35" s="28">
        <f t="shared" si="1"/>
        <v>150116</v>
      </c>
    </row>
    <row r="36" spans="1:22" x14ac:dyDescent="0.3">
      <c r="A36" s="19" t="s">
        <v>100</v>
      </c>
      <c r="B36" s="19" t="s">
        <v>101</v>
      </c>
      <c r="C36" s="20" t="s">
        <v>102</v>
      </c>
      <c r="D36" s="20">
        <v>2022</v>
      </c>
      <c r="E36" s="21" t="s">
        <v>32</v>
      </c>
      <c r="F36" s="22">
        <v>36550</v>
      </c>
      <c r="G36" s="23">
        <v>0</v>
      </c>
      <c r="H36" s="23">
        <v>5713</v>
      </c>
      <c r="I36" s="23">
        <v>0</v>
      </c>
      <c r="J36" s="23">
        <v>2642</v>
      </c>
      <c r="K36" s="24">
        <v>965</v>
      </c>
      <c r="L36" s="25" t="s">
        <v>33</v>
      </c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45870</v>
      </c>
    </row>
    <row r="37" spans="1:22" x14ac:dyDescent="0.3">
      <c r="A37" s="19" t="s">
        <v>37</v>
      </c>
      <c r="B37" s="19" t="s">
        <v>103</v>
      </c>
      <c r="C37" s="20" t="s">
        <v>104</v>
      </c>
      <c r="D37" s="20">
        <v>2022</v>
      </c>
      <c r="E37" s="21" t="s">
        <v>105</v>
      </c>
      <c r="F37" s="22">
        <v>0</v>
      </c>
      <c r="G37" s="23">
        <v>0</v>
      </c>
      <c r="H37" s="23">
        <v>104579</v>
      </c>
      <c r="I37" s="23">
        <v>0</v>
      </c>
      <c r="J37" s="23">
        <v>0</v>
      </c>
      <c r="K37" s="24">
        <v>10421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115000</v>
      </c>
    </row>
    <row r="38" spans="1:22" x14ac:dyDescent="0.3">
      <c r="A38" s="19" t="s">
        <v>55</v>
      </c>
      <c r="B38" s="19" t="s">
        <v>106</v>
      </c>
      <c r="C38" s="20" t="s">
        <v>107</v>
      </c>
      <c r="D38" s="20">
        <v>2022</v>
      </c>
      <c r="E38" s="21" t="s">
        <v>105</v>
      </c>
      <c r="F38" s="22">
        <v>0</v>
      </c>
      <c r="G38" s="23">
        <v>0</v>
      </c>
      <c r="H38" s="23">
        <v>131714</v>
      </c>
      <c r="I38" s="23">
        <v>0</v>
      </c>
      <c r="J38" s="23">
        <v>0</v>
      </c>
      <c r="K38" s="24">
        <v>10000</v>
      </c>
      <c r="L38" s="25" t="s">
        <v>33</v>
      </c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141714</v>
      </c>
    </row>
    <row r="39" spans="1:22" x14ac:dyDescent="0.3">
      <c r="A39" s="19" t="s">
        <v>37</v>
      </c>
      <c r="B39" s="19" t="s">
        <v>108</v>
      </c>
      <c r="C39" s="20" t="s">
        <v>109</v>
      </c>
      <c r="D39" s="20">
        <v>2022</v>
      </c>
      <c r="E39" s="21" t="s">
        <v>32</v>
      </c>
      <c r="F39" s="22">
        <v>0</v>
      </c>
      <c r="G39" s="23">
        <v>201528</v>
      </c>
      <c r="H39" s="23">
        <v>51335</v>
      </c>
      <c r="I39" s="23">
        <v>0</v>
      </c>
      <c r="J39" s="23">
        <v>2709</v>
      </c>
      <c r="K39" s="24">
        <v>24261</v>
      </c>
      <c r="L39" s="25" t="s">
        <v>114</v>
      </c>
      <c r="M39" s="26">
        <v>0</v>
      </c>
      <c r="N39" s="26">
        <v>0</v>
      </c>
      <c r="O39" s="26">
        <v>18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7">
        <f t="shared" si="0"/>
        <v>18</v>
      </c>
      <c r="V39" s="28">
        <f t="shared" si="1"/>
        <v>279833</v>
      </c>
    </row>
    <row r="40" spans="1:22" x14ac:dyDescent="0.3">
      <c r="A40" s="19" t="s">
        <v>37</v>
      </c>
      <c r="B40" s="19" t="s">
        <v>110</v>
      </c>
      <c r="C40" s="20" t="s">
        <v>111</v>
      </c>
      <c r="D40" s="20">
        <v>2022</v>
      </c>
      <c r="E40" s="21" t="s">
        <v>105</v>
      </c>
      <c r="F40" s="22">
        <v>0</v>
      </c>
      <c r="G40" s="23">
        <v>0</v>
      </c>
      <c r="H40" s="23">
        <v>71015</v>
      </c>
      <c r="I40" s="23">
        <v>0</v>
      </c>
      <c r="J40" s="23">
        <v>0</v>
      </c>
      <c r="K40" s="24">
        <v>7101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78116</v>
      </c>
    </row>
    <row r="41" spans="1:22" x14ac:dyDescent="0.3">
      <c r="A41" s="19"/>
      <c r="B41" s="19"/>
      <c r="C41" s="20"/>
      <c r="D41" s="20"/>
      <c r="E41" s="21"/>
      <c r="F41" s="22"/>
      <c r="G41" s="23"/>
      <c r="H41" s="23"/>
      <c r="I41" s="23"/>
      <c r="J41" s="23"/>
      <c r="K41" s="24"/>
      <c r="L41" s="25"/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0</v>
      </c>
    </row>
    <row r="42" spans="1:22" x14ac:dyDescent="0.3">
      <c r="A42" s="19"/>
      <c r="B42" s="19"/>
      <c r="C42" s="20"/>
      <c r="D42" s="20"/>
      <c r="E42" s="21"/>
      <c r="F42" s="22"/>
      <c r="G42" s="23"/>
      <c r="H42" s="23"/>
      <c r="I42" s="23"/>
      <c r="J42" s="23"/>
      <c r="K42" s="24"/>
      <c r="L42" s="25"/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0</v>
      </c>
    </row>
    <row r="43" spans="1:22" x14ac:dyDescent="0.3">
      <c r="A43" s="19"/>
      <c r="B43" s="19"/>
      <c r="C43" s="20"/>
      <c r="D43" s="20"/>
      <c r="E43" s="21"/>
      <c r="F43" s="22"/>
      <c r="G43" s="23"/>
      <c r="H43" s="23"/>
      <c r="I43" s="23"/>
      <c r="J43" s="23"/>
      <c r="K43" s="24"/>
      <c r="L43" s="25"/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0</v>
      </c>
    </row>
    <row r="44" spans="1:22" x14ac:dyDescent="0.3">
      <c r="A44" s="19"/>
      <c r="B44" s="19"/>
      <c r="C44" s="20"/>
      <c r="D44" s="20"/>
      <c r="E44" s="21"/>
      <c r="F44" s="22"/>
      <c r="G44" s="23"/>
      <c r="H44" s="23"/>
      <c r="I44" s="23"/>
      <c r="J44" s="23"/>
      <c r="K44" s="24"/>
      <c r="L44" s="25"/>
      <c r="M44" s="26"/>
      <c r="N44" s="26"/>
      <c r="O44" s="26"/>
      <c r="P44" s="26"/>
      <c r="Q44" s="26"/>
      <c r="R44" s="26"/>
      <c r="S44" s="26"/>
      <c r="T44" s="26"/>
      <c r="U44" s="27">
        <f t="shared" si="0"/>
        <v>0</v>
      </c>
      <c r="V44" s="28">
        <f t="shared" si="1"/>
        <v>0</v>
      </c>
    </row>
    <row r="45" spans="1:22" x14ac:dyDescent="0.3">
      <c r="A45" s="19"/>
      <c r="B45" s="19"/>
      <c r="C45" s="20"/>
      <c r="D45" s="20"/>
      <c r="E45" s="21"/>
      <c r="F45" s="22"/>
      <c r="G45" s="23"/>
      <c r="H45" s="23"/>
      <c r="I45" s="23"/>
      <c r="J45" s="23"/>
      <c r="K45" s="24"/>
      <c r="L45" s="25"/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0</v>
      </c>
    </row>
    <row r="46" spans="1:22" x14ac:dyDescent="0.3">
      <c r="A46" s="19"/>
      <c r="B46" s="19"/>
      <c r="C46" s="20"/>
      <c r="D46" s="20"/>
      <c r="E46" s="21"/>
      <c r="F46" s="22"/>
      <c r="G46" s="23"/>
      <c r="H46" s="23"/>
      <c r="I46" s="23"/>
      <c r="J46" s="23"/>
      <c r="K46" s="24"/>
      <c r="L46" s="25"/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0</v>
      </c>
    </row>
    <row r="47" spans="1:22" x14ac:dyDescent="0.3">
      <c r="A47" s="19"/>
      <c r="B47" s="19"/>
      <c r="C47" s="20"/>
      <c r="D47" s="20"/>
      <c r="E47" s="21"/>
      <c r="F47" s="22"/>
      <c r="G47" s="23"/>
      <c r="H47" s="23"/>
      <c r="I47" s="23"/>
      <c r="J47" s="23"/>
      <c r="K47" s="24"/>
      <c r="L47" s="25"/>
      <c r="M47" s="26"/>
      <c r="N47" s="26"/>
      <c r="O47" s="26"/>
      <c r="P47" s="26"/>
      <c r="Q47" s="26"/>
      <c r="R47" s="26"/>
      <c r="S47" s="26"/>
      <c r="T47" s="26"/>
      <c r="U47" s="27">
        <f t="shared" si="0"/>
        <v>0</v>
      </c>
      <c r="V47" s="28">
        <f t="shared" si="1"/>
        <v>0</v>
      </c>
    </row>
    <row r="48" spans="1:22" x14ac:dyDescent="0.3">
      <c r="A48" s="19"/>
      <c r="B48" s="19"/>
      <c r="C48" s="20"/>
      <c r="D48" s="20"/>
      <c r="E48" s="21"/>
      <c r="F48" s="22"/>
      <c r="G48" s="23"/>
      <c r="H48" s="23"/>
      <c r="I48" s="23"/>
      <c r="J48" s="23"/>
      <c r="K48" s="24"/>
      <c r="L48" s="25"/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0</v>
      </c>
    </row>
    <row r="49" spans="1:22" x14ac:dyDescent="0.3">
      <c r="A49" s="19"/>
      <c r="B49" s="19"/>
      <c r="C49" s="20"/>
      <c r="D49" s="20"/>
      <c r="E49" s="21"/>
      <c r="F49" s="22"/>
      <c r="G49" s="23"/>
      <c r="H49" s="23"/>
      <c r="I49" s="23"/>
      <c r="J49" s="23"/>
      <c r="K49" s="24"/>
      <c r="L49" s="25"/>
      <c r="M49" s="26"/>
      <c r="N49" s="26"/>
      <c r="O49" s="26"/>
      <c r="P49" s="26"/>
      <c r="Q49" s="26"/>
      <c r="R49" s="26"/>
      <c r="S49" s="26"/>
      <c r="T49" s="26"/>
      <c r="U49" s="27">
        <f t="shared" si="0"/>
        <v>0</v>
      </c>
      <c r="V49" s="28">
        <f t="shared" si="1"/>
        <v>0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</sheetData>
  <autoFilter ref="A8:V8" xr:uid="{422C46EA-09A8-45FA-9A29-B649BCC37CF4}"/>
  <conditionalFormatting sqref="V9:V50">
    <cfRule type="cellIs" dxfId="3" priority="4" operator="lessThan">
      <formula>0</formula>
    </cfRule>
  </conditionalFormatting>
  <conditionalFormatting sqref="V9:V50">
    <cfRule type="expression" dxfId="2" priority="3">
      <formula>#REF!&lt;0</formula>
    </cfRule>
  </conditionalFormatting>
  <conditionalFormatting sqref="D9:D50">
    <cfRule type="expression" dxfId="1" priority="1">
      <formula>OR($D9&gt;2022,AND($D9&lt;2022,$D9&lt;&gt;""))</formula>
    </cfRule>
  </conditionalFormatting>
  <conditionalFormatting sqref="C9:C50">
    <cfRule type="expression" dxfId="0" priority="5">
      <formula>(#REF!&gt;1)</formula>
    </cfRule>
  </conditionalFormatting>
  <dataValidations count="3">
    <dataValidation type="list" allowBlank="1" showInputMessage="1" showErrorMessage="1" sqref="L9:L50" xr:uid="{C9BAD927-1827-4E38-B489-19D67A335DD6}">
      <formula1>"N/A, FMR, Actual Rent"</formula1>
    </dataValidation>
    <dataValidation type="list" allowBlank="1" showInputMessage="1" showErrorMessage="1" sqref="E9:E50" xr:uid="{9731F8C6-9740-4D70-91C4-E2A80C96FF3D}">
      <formula1>"PH, TH, Joint TH &amp; PH-RRH, HMIS, SSO, TRA, PRA, SRA, S+C/SRO"</formula1>
    </dataValidation>
    <dataValidation allowBlank="1" showErrorMessage="1" sqref="A8:V8" xr:uid="{C9523378-1196-4755-ABB2-382D86FA2B9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2021-03-06T21:41:17Z</dcterms:created>
  <dcterms:modified xsi:type="dcterms:W3CDTF">2021-05-20T14:01:25Z</dcterms:modified>
</cp:coreProperties>
</file>