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600\"/>
    </mc:Choice>
  </mc:AlternateContent>
  <xr:revisionPtr revIDLastSave="0" documentId="13_ncr:1_{BE68859F-6AC2-4C7E-993E-4B20788E5EC6}" xr6:coauthVersionLast="46" xr6:coauthVersionMax="47" xr10:uidLastSave="{00000000-0000-0000-0000-000000000000}"/>
  <bookViews>
    <workbookView xWindow="-108" yWindow="-108" windowWidth="27288" windowHeight="17664" xr2:uid="{861861BF-325F-40CB-91D9-3ABDE35EB62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6" i="1" l="1"/>
  <c r="U77" i="1"/>
  <c r="V75" i="1"/>
  <c r="U75" i="1"/>
  <c r="V74" i="1"/>
  <c r="U74" i="1"/>
  <c r="V73" i="1"/>
  <c r="U73" i="1"/>
  <c r="V72" i="1"/>
  <c r="U72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V76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<sst xmlns="http://schemas.openxmlformats.org/spreadsheetml/2006/main" count="369" uniqueCount="172">
  <si>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</si>
  <si>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</si>
  <si>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</si>
  <si>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</si>
  <si>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</si>
  <si>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</si>
  <si>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</si>
  <si>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</si>
  <si>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</si>
  <si>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</si>
  <si>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</si>
  <si>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</si>
  <si>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</si>
  <si>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</si>
  <si>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</si>
  <si>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</si>
  <si>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</si>
  <si>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</si>
  <si>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</si>
  <si>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</si>
  <si>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</si>
  <si>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</si>
  <si>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</si>
  <si>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</si>
  <si>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</si>
  <si>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</si>
  <si>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</si>
  <si>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</si>
  <si>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PA-600</t>
  </si>
  <si>
    <t>Allegheny County Department of Human Services</t>
  </si>
  <si>
    <t>Flex 50 Families</t>
  </si>
  <si>
    <t>PA0242U3E002008</t>
  </si>
  <si>
    <t>PH</t>
  </si>
  <si>
    <t/>
  </si>
  <si>
    <t>Pittsburgh</t>
  </si>
  <si>
    <t>Pittsburgh, McKeesport, Penn Hills/Allegheny County CoC</t>
  </si>
  <si>
    <t>Flex 51 Expansion</t>
  </si>
  <si>
    <t>PA0243U3E002008</t>
  </si>
  <si>
    <t>Rapid Re-Housing for Families Demonstration Program</t>
  </si>
  <si>
    <t>PA0246U3E002009</t>
  </si>
  <si>
    <t>Work Towards Sustainability from Crisis</t>
  </si>
  <si>
    <t>PA0247U3E002009</t>
  </si>
  <si>
    <t>CHOICE II</t>
  </si>
  <si>
    <t>PA0254U3E002011</t>
  </si>
  <si>
    <t>Delores Howze Program</t>
  </si>
  <si>
    <t>PA0255U3E002011</t>
  </si>
  <si>
    <t>Families United</t>
  </si>
  <si>
    <t>PA0256U3E002011</t>
  </si>
  <si>
    <t>Flex 15 Expansion</t>
  </si>
  <si>
    <t>PA0258U3E002013</t>
  </si>
  <si>
    <t>PA0260U3E002013</t>
  </si>
  <si>
    <t>Liberty</t>
  </si>
  <si>
    <t>PA0262U3E002011</t>
  </si>
  <si>
    <t>Neighborhood Living Program</t>
  </si>
  <si>
    <t>PA0266U3E002013</t>
  </si>
  <si>
    <t>Open Arms</t>
  </si>
  <si>
    <t>PA0267U3E002011</t>
  </si>
  <si>
    <t>Valor</t>
  </si>
  <si>
    <t>PA0270U3E002011</t>
  </si>
  <si>
    <t>Victory</t>
  </si>
  <si>
    <t>PA0271U3E002011</t>
  </si>
  <si>
    <t>Village I</t>
  </si>
  <si>
    <t>PA0272U3E002011</t>
  </si>
  <si>
    <t>Choice I</t>
  </si>
  <si>
    <t>PA0393U3E002011</t>
  </si>
  <si>
    <t>Generations</t>
  </si>
  <si>
    <t>PA0399U3E002012</t>
  </si>
  <si>
    <t>Hospitality Homes I</t>
  </si>
  <si>
    <t>PA0402U3E002011</t>
  </si>
  <si>
    <t>MOMS II</t>
  </si>
  <si>
    <t>PA0406U3E002011</t>
  </si>
  <si>
    <t>New Foundations I</t>
  </si>
  <si>
    <t>PA0408U3E002011</t>
  </si>
  <si>
    <t>Northside Common Ministries Permanent Housing Program</t>
  </si>
  <si>
    <t>PA0411U3E002012</t>
  </si>
  <si>
    <t>Sankofa</t>
  </si>
  <si>
    <t>PA0413U3E002011</t>
  </si>
  <si>
    <t>Familylinks Community Housing Program</t>
  </si>
  <si>
    <t>PA0454U3E002007</t>
  </si>
  <si>
    <t>Community Human Services Shelter Plus Care Program</t>
  </si>
  <si>
    <t>PA0455U3E002007</t>
  </si>
  <si>
    <t>Housing Plus 2</t>
  </si>
  <si>
    <t>PA0488U3E002011</t>
  </si>
  <si>
    <t>Sisters Place Permanent Housing Program</t>
  </si>
  <si>
    <t>PA0489U3E002011</t>
  </si>
  <si>
    <t>YWCA WISH Program</t>
  </si>
  <si>
    <t>PA0490U3E002011</t>
  </si>
  <si>
    <t>Hestia Project</t>
  </si>
  <si>
    <t>PA0529U3E002006</t>
  </si>
  <si>
    <t>HUD Independence Program</t>
  </si>
  <si>
    <t>PA0534U3E002008</t>
  </si>
  <si>
    <t>YWCA Chrysalis</t>
  </si>
  <si>
    <t>PA0535U3E002006</t>
  </si>
  <si>
    <t>FAITH</t>
  </si>
  <si>
    <t>PA0557U3E002010</t>
  </si>
  <si>
    <t>Spectrum I</t>
  </si>
  <si>
    <t>PA0558U3E002010</t>
  </si>
  <si>
    <t>Flex 30</t>
  </si>
  <si>
    <t>PA0593U3E002005</t>
  </si>
  <si>
    <t>HMIS Expansion Program</t>
  </si>
  <si>
    <t>PA0594U3E002007</t>
  </si>
  <si>
    <t>Path to New Life</t>
  </si>
  <si>
    <t>PA0596U3E002008</t>
  </si>
  <si>
    <t>Bridging the Gap</t>
  </si>
  <si>
    <t>PA0680U3E002007</t>
  </si>
  <si>
    <t>A Step Forward</t>
  </si>
  <si>
    <t>PA0715U3E002006</t>
  </si>
  <si>
    <t>Haven Homes</t>
  </si>
  <si>
    <t>PA0743U3E002005</t>
  </si>
  <si>
    <t>Home for Good</t>
  </si>
  <si>
    <t>PA0744U3E002005</t>
  </si>
  <si>
    <t>Good Start</t>
  </si>
  <si>
    <t>PA0745U3E002005</t>
  </si>
  <si>
    <t>Soteria Project</t>
  </si>
  <si>
    <t>PA0746U3E002005</t>
  </si>
  <si>
    <t>G-PGH Phase 3</t>
  </si>
  <si>
    <t>PA0747U3E002005</t>
  </si>
  <si>
    <t>VLP Constitution</t>
  </si>
  <si>
    <t>PA0749U3E002005</t>
  </si>
  <si>
    <t>YW Bridges Rapid Re-Housing Program</t>
  </si>
  <si>
    <t>PA0750U3E002005</t>
  </si>
  <si>
    <t>Allegheny Link</t>
  </si>
  <si>
    <t>PA0752U3E002005</t>
  </si>
  <si>
    <t>SSO</t>
  </si>
  <si>
    <t>Housing Solutions</t>
  </si>
  <si>
    <t>PA0773U3E002003</t>
  </si>
  <si>
    <t>GoodStart-2</t>
  </si>
  <si>
    <t>PA0828U3E002004</t>
  </si>
  <si>
    <t>A River to Home</t>
  </si>
  <si>
    <t>PA0829U3E002004</t>
  </si>
  <si>
    <t>Personalized Housing Options</t>
  </si>
  <si>
    <t>PA0830U3E002004</t>
  </si>
  <si>
    <t>MyPlace PSH</t>
  </si>
  <si>
    <t>PA0831U3E002004</t>
  </si>
  <si>
    <t>MyPlace RRH</t>
  </si>
  <si>
    <t>PA0832U3E002004</t>
  </si>
  <si>
    <t>Sunrise Permanent Housing Program</t>
  </si>
  <si>
    <t>PA0833U3E002004</t>
  </si>
  <si>
    <t>HARBOR-2-RRH</t>
  </si>
  <si>
    <t>PA0834U3E002004</t>
  </si>
  <si>
    <t>SAFE-At-Home</t>
  </si>
  <si>
    <t>PA0835U3E002004</t>
  </si>
  <si>
    <t>Next Chapter</t>
  </si>
  <si>
    <t>PA0836U3E002004</t>
  </si>
  <si>
    <t>Home At Last</t>
  </si>
  <si>
    <t>PA0837U3E002004</t>
  </si>
  <si>
    <t>At Home</t>
  </si>
  <si>
    <t>PA0838U3E002004</t>
  </si>
  <si>
    <t>CV Housing Plus Program</t>
  </si>
  <si>
    <t>PA0839U3E002004</t>
  </si>
  <si>
    <t>Trail Lane II</t>
  </si>
  <si>
    <t>PA0841U3E002004</t>
  </si>
  <si>
    <t>ATLAS</t>
  </si>
  <si>
    <t>PA0842U3E002004</t>
  </si>
  <si>
    <t>Haven Housing</t>
  </si>
  <si>
    <t>PA0896U3E002003</t>
  </si>
  <si>
    <t>Domestic Violence Unified Project</t>
  </si>
  <si>
    <t>PA0937U3E002002</t>
  </si>
  <si>
    <t>Allegheny Link Expansion</t>
  </si>
  <si>
    <t>PA0976U3E002001</t>
  </si>
  <si>
    <t>Bridge2Home</t>
  </si>
  <si>
    <t>PA0991Y3T001800</t>
  </si>
  <si>
    <t>HOPE</t>
  </si>
  <si>
    <t>PA0992Y3T001800</t>
  </si>
  <si>
    <t>Youth Rapid Re-Housing</t>
  </si>
  <si>
    <t>PA0993Y3T001800</t>
  </si>
  <si>
    <t>Homelessness Services &amp; Support Coordinators for Youth</t>
  </si>
  <si>
    <t>PA0994Y3T001800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</si>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</sst>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164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9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0009-FBE4-4A99-8305-D42922A85DC6}">
  <sheetPr codeName="Sheet315">
    <pageSetUpPr fitToPage="1"/>
  </sheetPr>
  <dimension ref="A1:V8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168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169</v>
      </c>
      <c r="B5" s="34">
        <f ca="1">SUM(OFFSET(V8,1,0,500,1))</f>
        <v>22165785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656760</v>
      </c>
      <c r="H9" s="23">
        <v>0</v>
      </c>
      <c r="I9" s="23">
        <v>0</v>
      </c>
      <c r="J9" s="23">
        <v>0</v>
      </c>
      <c r="K9" s="24">
        <v>39352</v>
      </c>
      <c r="L9" s="25" t="s">
        <v>171</v>
      </c>
      <c r="M9" s="26">
        <v>0</v>
      </c>
      <c r="N9" s="26">
        <v>0</v>
      </c>
      <c r="O9" s="26">
        <v>0</v>
      </c>
      <c r="P9" s="26">
        <v>4</v>
      </c>
      <c r="Q9" s="26">
        <v>21</v>
      </c>
      <c r="R9" s="26">
        <v>21</v>
      </c>
      <c r="S9" s="26">
        <v>5</v>
      </c>
      <c r="T9" s="26">
        <v>0</v>
      </c>
      <c r="U9" s="27">
        <f t="shared" ref="U9:U71" si="0">SUM(M9:T9)</f>
        <v>51</v>
      </c>
      <c r="V9" s="28">
        <f t="shared" ref="V9:V76" si="1">SUM(F9:K9)</f>
        <v>696112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815232</v>
      </c>
      <c r="H10" s="23">
        <v>74098</v>
      </c>
      <c r="I10" s="23">
        <v>0</v>
      </c>
      <c r="J10" s="23">
        <v>0</v>
      </c>
      <c r="K10" s="24">
        <v>51053</v>
      </c>
      <c r="L10" s="25" t="s">
        <v>170</v>
      </c>
      <c r="M10" s="26">
        <v>0</v>
      </c>
      <c r="N10" s="26">
        <v>0</v>
      </c>
      <c r="O10" s="26">
        <v>88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88</v>
      </c>
      <c r="V10" s="28">
        <f t="shared" si="1"/>
        <v>940383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258576</v>
      </c>
      <c r="H11" s="23">
        <v>54864</v>
      </c>
      <c r="I11" s="23">
        <v>0</v>
      </c>
      <c r="J11" s="23">
        <v>0</v>
      </c>
      <c r="K11" s="24">
        <v>18655</v>
      </c>
      <c r="L11" s="25" t="s">
        <v>170</v>
      </c>
      <c r="M11" s="26">
        <v>0</v>
      </c>
      <c r="N11" s="26">
        <v>0</v>
      </c>
      <c r="O11" s="26">
        <v>0</v>
      </c>
      <c r="P11" s="26">
        <v>6</v>
      </c>
      <c r="Q11" s="26">
        <v>11</v>
      </c>
      <c r="R11" s="26">
        <v>2</v>
      </c>
      <c r="S11" s="26">
        <v>0</v>
      </c>
      <c r="T11" s="26">
        <v>0</v>
      </c>
      <c r="U11" s="27">
        <f t="shared" si="0"/>
        <v>19</v>
      </c>
      <c r="V11" s="28">
        <f t="shared" si="1"/>
        <v>332095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125361</v>
      </c>
      <c r="G12" s="23">
        <v>0</v>
      </c>
      <c r="H12" s="23">
        <v>22800</v>
      </c>
      <c r="I12" s="23">
        <v>0</v>
      </c>
      <c r="J12" s="23">
        <v>0</v>
      </c>
      <c r="K12" s="24">
        <v>7980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156141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245230</v>
      </c>
      <c r="G13" s="23">
        <v>0</v>
      </c>
      <c r="H13" s="23">
        <v>20879</v>
      </c>
      <c r="I13" s="23">
        <v>16390</v>
      </c>
      <c r="J13" s="23">
        <v>0</v>
      </c>
      <c r="K13" s="24">
        <v>15296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297795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81138</v>
      </c>
      <c r="G14" s="23">
        <v>0</v>
      </c>
      <c r="H14" s="23">
        <v>15741</v>
      </c>
      <c r="I14" s="23">
        <v>0</v>
      </c>
      <c r="J14" s="23">
        <v>0</v>
      </c>
      <c r="K14" s="24">
        <v>5233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102112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310476</v>
      </c>
      <c r="G15" s="23">
        <v>0</v>
      </c>
      <c r="H15" s="23">
        <v>60720</v>
      </c>
      <c r="I15" s="23">
        <v>15031</v>
      </c>
      <c r="J15" s="23">
        <v>0</v>
      </c>
      <c r="K15" s="24">
        <v>20372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406599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0</v>
      </c>
      <c r="G16" s="23">
        <v>382992</v>
      </c>
      <c r="H16" s="23">
        <v>67945</v>
      </c>
      <c r="I16" s="23">
        <v>0</v>
      </c>
      <c r="J16" s="23">
        <v>0</v>
      </c>
      <c r="K16" s="24">
        <v>26418</v>
      </c>
      <c r="L16" s="25" t="s">
        <v>170</v>
      </c>
      <c r="M16" s="26">
        <v>0</v>
      </c>
      <c r="N16" s="26">
        <v>0</v>
      </c>
      <c r="O16" s="26">
        <v>37</v>
      </c>
      <c r="P16" s="26">
        <v>1</v>
      </c>
      <c r="Q16" s="26">
        <v>2</v>
      </c>
      <c r="R16" s="26">
        <v>0</v>
      </c>
      <c r="S16" s="26">
        <v>0</v>
      </c>
      <c r="T16" s="26">
        <v>0</v>
      </c>
      <c r="U16" s="27">
        <f t="shared" si="0"/>
        <v>40</v>
      </c>
      <c r="V16" s="28">
        <f t="shared" si="1"/>
        <v>477355</v>
      </c>
    </row>
    <row r="17" spans="1:22" x14ac:dyDescent="0.3">
      <c r="A17" s="19" t="s">
        <v>29</v>
      </c>
      <c r="B17" s="19" t="s">
        <v>15</v>
      </c>
      <c r="C17" s="20" t="s">
        <v>50</v>
      </c>
      <c r="D17" s="20">
        <v>2022</v>
      </c>
      <c r="E17" s="21" t="s">
        <v>15</v>
      </c>
      <c r="F17" s="22">
        <v>0</v>
      </c>
      <c r="G17" s="23">
        <v>0</v>
      </c>
      <c r="H17" s="23">
        <v>0</v>
      </c>
      <c r="I17" s="23">
        <v>0</v>
      </c>
      <c r="J17" s="23">
        <v>185927</v>
      </c>
      <c r="K17" s="24">
        <v>13015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198942</v>
      </c>
    </row>
    <row r="18" spans="1:22" x14ac:dyDescent="0.3">
      <c r="A18" s="19" t="s">
        <v>29</v>
      </c>
      <c r="B18" s="19" t="s">
        <v>51</v>
      </c>
      <c r="C18" s="20" t="s">
        <v>52</v>
      </c>
      <c r="D18" s="20">
        <v>2022</v>
      </c>
      <c r="E18" s="21" t="s">
        <v>32</v>
      </c>
      <c r="F18" s="22">
        <v>77196</v>
      </c>
      <c r="G18" s="23">
        <v>0</v>
      </c>
      <c r="H18" s="23">
        <v>14400</v>
      </c>
      <c r="I18" s="23">
        <v>0</v>
      </c>
      <c r="J18" s="23">
        <v>0</v>
      </c>
      <c r="K18" s="24">
        <v>4831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96427</v>
      </c>
    </row>
    <row r="19" spans="1:22" x14ac:dyDescent="0.3">
      <c r="A19" s="19" t="s">
        <v>29</v>
      </c>
      <c r="B19" s="19" t="s">
        <v>53</v>
      </c>
      <c r="C19" s="20" t="s">
        <v>54</v>
      </c>
      <c r="D19" s="20">
        <v>2022</v>
      </c>
      <c r="E19" s="21" t="s">
        <v>32</v>
      </c>
      <c r="F19" s="22">
        <v>0</v>
      </c>
      <c r="G19" s="23">
        <v>716040</v>
      </c>
      <c r="H19" s="23">
        <v>112779</v>
      </c>
      <c r="I19" s="23">
        <v>0</v>
      </c>
      <c r="J19" s="23">
        <v>0</v>
      </c>
      <c r="K19" s="24">
        <v>45002</v>
      </c>
      <c r="L19" s="25" t="s">
        <v>170</v>
      </c>
      <c r="M19" s="26">
        <v>0</v>
      </c>
      <c r="N19" s="26">
        <v>0</v>
      </c>
      <c r="O19" s="26">
        <v>50</v>
      </c>
      <c r="P19" s="26">
        <v>16</v>
      </c>
      <c r="Q19" s="26">
        <v>5</v>
      </c>
      <c r="R19" s="26">
        <v>0</v>
      </c>
      <c r="S19" s="26">
        <v>0</v>
      </c>
      <c r="T19" s="26">
        <v>0</v>
      </c>
      <c r="U19" s="27">
        <f t="shared" si="0"/>
        <v>71</v>
      </c>
      <c r="V19" s="28">
        <f t="shared" si="1"/>
        <v>873821</v>
      </c>
    </row>
    <row r="20" spans="1:22" x14ac:dyDescent="0.3">
      <c r="A20" s="19" t="s">
        <v>29</v>
      </c>
      <c r="B20" s="19" t="s">
        <v>55</v>
      </c>
      <c r="C20" s="20" t="s">
        <v>56</v>
      </c>
      <c r="D20" s="20">
        <v>2022</v>
      </c>
      <c r="E20" s="21" t="s">
        <v>32</v>
      </c>
      <c r="F20" s="22">
        <v>0</v>
      </c>
      <c r="G20" s="23">
        <v>0</v>
      </c>
      <c r="H20" s="23">
        <v>39776</v>
      </c>
      <c r="I20" s="23">
        <v>197028</v>
      </c>
      <c r="J20" s="23">
        <v>0</v>
      </c>
      <c r="K20" s="24">
        <v>13922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250726</v>
      </c>
    </row>
    <row r="21" spans="1:22" x14ac:dyDescent="0.3">
      <c r="A21" s="19" t="s">
        <v>29</v>
      </c>
      <c r="B21" s="19" t="s">
        <v>57</v>
      </c>
      <c r="C21" s="20" t="s">
        <v>58</v>
      </c>
      <c r="D21" s="20">
        <v>2022</v>
      </c>
      <c r="E21" s="21" t="s">
        <v>32</v>
      </c>
      <c r="F21" s="22">
        <v>143190</v>
      </c>
      <c r="G21" s="23">
        <v>0</v>
      </c>
      <c r="H21" s="23">
        <v>27779</v>
      </c>
      <c r="I21" s="23">
        <v>0</v>
      </c>
      <c r="J21" s="23">
        <v>0</v>
      </c>
      <c r="K21" s="24">
        <v>9236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180205</v>
      </c>
    </row>
    <row r="22" spans="1:22" x14ac:dyDescent="0.3">
      <c r="A22" s="19" t="s">
        <v>29</v>
      </c>
      <c r="B22" s="19" t="s">
        <v>59</v>
      </c>
      <c r="C22" s="20" t="s">
        <v>60</v>
      </c>
      <c r="D22" s="20">
        <v>2022</v>
      </c>
      <c r="E22" s="21" t="s">
        <v>32</v>
      </c>
      <c r="F22" s="22">
        <v>222580</v>
      </c>
      <c r="G22" s="23">
        <v>0</v>
      </c>
      <c r="H22" s="23">
        <v>41520</v>
      </c>
      <c r="I22" s="23">
        <v>0</v>
      </c>
      <c r="J22" s="23">
        <v>0</v>
      </c>
      <c r="K22" s="24">
        <v>13930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278030</v>
      </c>
    </row>
    <row r="23" spans="1:22" x14ac:dyDescent="0.3">
      <c r="A23" s="19" t="s">
        <v>29</v>
      </c>
      <c r="B23" s="19" t="s">
        <v>61</v>
      </c>
      <c r="C23" s="20" t="s">
        <v>62</v>
      </c>
      <c r="D23" s="20">
        <v>2022</v>
      </c>
      <c r="E23" s="21" t="s">
        <v>32</v>
      </c>
      <c r="F23" s="22">
        <v>118761</v>
      </c>
      <c r="G23" s="23">
        <v>0</v>
      </c>
      <c r="H23" s="23">
        <v>22154</v>
      </c>
      <c r="I23" s="23">
        <v>0</v>
      </c>
      <c r="J23" s="23">
        <v>0</v>
      </c>
      <c r="K23" s="24">
        <v>7431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148346</v>
      </c>
    </row>
    <row r="24" spans="1:22" x14ac:dyDescent="0.3">
      <c r="A24" s="19" t="s">
        <v>29</v>
      </c>
      <c r="B24" s="19" t="s">
        <v>63</v>
      </c>
      <c r="C24" s="20" t="s">
        <v>64</v>
      </c>
      <c r="D24" s="20">
        <v>2022</v>
      </c>
      <c r="E24" s="21" t="s">
        <v>32</v>
      </c>
      <c r="F24" s="22">
        <v>137034</v>
      </c>
      <c r="G24" s="23">
        <v>0</v>
      </c>
      <c r="H24" s="23">
        <v>11881</v>
      </c>
      <c r="I24" s="23">
        <v>13124</v>
      </c>
      <c r="J24" s="23">
        <v>0</v>
      </c>
      <c r="K24" s="24">
        <v>8522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170561</v>
      </c>
    </row>
    <row r="25" spans="1:22" x14ac:dyDescent="0.3">
      <c r="A25" s="19" t="s">
        <v>29</v>
      </c>
      <c r="B25" s="19" t="s">
        <v>65</v>
      </c>
      <c r="C25" s="20" t="s">
        <v>66</v>
      </c>
      <c r="D25" s="20">
        <v>2022</v>
      </c>
      <c r="E25" s="21" t="s">
        <v>32</v>
      </c>
      <c r="F25" s="22">
        <v>0</v>
      </c>
      <c r="G25" s="23">
        <v>0</v>
      </c>
      <c r="H25" s="23">
        <v>118997</v>
      </c>
      <c r="I25" s="23">
        <v>88645</v>
      </c>
      <c r="J25" s="23">
        <v>0</v>
      </c>
      <c r="K25" s="24">
        <v>11616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219258</v>
      </c>
    </row>
    <row r="26" spans="1:22" x14ac:dyDescent="0.3">
      <c r="A26" s="19" t="s">
        <v>29</v>
      </c>
      <c r="B26" s="19" t="s">
        <v>67</v>
      </c>
      <c r="C26" s="20" t="s">
        <v>68</v>
      </c>
      <c r="D26" s="20">
        <v>2022</v>
      </c>
      <c r="E26" s="21" t="s">
        <v>32</v>
      </c>
      <c r="F26" s="22">
        <v>206390</v>
      </c>
      <c r="G26" s="23">
        <v>0</v>
      </c>
      <c r="H26" s="23">
        <v>42564</v>
      </c>
      <c r="I26" s="23">
        <v>52627</v>
      </c>
      <c r="J26" s="23">
        <v>0</v>
      </c>
      <c r="K26" s="24">
        <v>16170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317751</v>
      </c>
    </row>
    <row r="27" spans="1:22" x14ac:dyDescent="0.3">
      <c r="A27" s="19" t="s">
        <v>29</v>
      </c>
      <c r="B27" s="19" t="s">
        <v>69</v>
      </c>
      <c r="C27" s="20" t="s">
        <v>70</v>
      </c>
      <c r="D27" s="20">
        <v>2022</v>
      </c>
      <c r="E27" s="21" t="s">
        <v>32</v>
      </c>
      <c r="F27" s="22">
        <v>63738</v>
      </c>
      <c r="G27" s="23">
        <v>0</v>
      </c>
      <c r="H27" s="23">
        <v>58945</v>
      </c>
      <c r="I27" s="23">
        <v>227725</v>
      </c>
      <c r="J27" s="23">
        <v>0</v>
      </c>
      <c r="K27" s="24">
        <v>18960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369368</v>
      </c>
    </row>
    <row r="28" spans="1:22" x14ac:dyDescent="0.3">
      <c r="A28" s="19" t="s">
        <v>29</v>
      </c>
      <c r="B28" s="19" t="s">
        <v>71</v>
      </c>
      <c r="C28" s="20" t="s">
        <v>72</v>
      </c>
      <c r="D28" s="20">
        <v>2022</v>
      </c>
      <c r="E28" s="21" t="s">
        <v>32</v>
      </c>
      <c r="F28" s="22">
        <v>0</v>
      </c>
      <c r="G28" s="23">
        <v>336780</v>
      </c>
      <c r="H28" s="23">
        <v>8858</v>
      </c>
      <c r="I28" s="23">
        <v>0</v>
      </c>
      <c r="J28" s="23">
        <v>0</v>
      </c>
      <c r="K28" s="24">
        <v>19614</v>
      </c>
      <c r="L28" s="25" t="s">
        <v>170</v>
      </c>
      <c r="M28" s="26">
        <v>0</v>
      </c>
      <c r="N28" s="26">
        <v>0</v>
      </c>
      <c r="O28" s="26">
        <v>0</v>
      </c>
      <c r="P28" s="26">
        <v>10</v>
      </c>
      <c r="Q28" s="26">
        <v>10</v>
      </c>
      <c r="R28" s="26">
        <v>5</v>
      </c>
      <c r="S28" s="26">
        <v>0</v>
      </c>
      <c r="T28" s="26">
        <v>0</v>
      </c>
      <c r="U28" s="27">
        <f t="shared" si="0"/>
        <v>25</v>
      </c>
      <c r="V28" s="28">
        <f t="shared" si="1"/>
        <v>365252</v>
      </c>
    </row>
    <row r="29" spans="1:22" x14ac:dyDescent="0.3">
      <c r="A29" s="19" t="s">
        <v>29</v>
      </c>
      <c r="B29" s="19" t="s">
        <v>73</v>
      </c>
      <c r="C29" s="20" t="s">
        <v>74</v>
      </c>
      <c r="D29" s="20">
        <v>2022</v>
      </c>
      <c r="E29" s="21" t="s">
        <v>32</v>
      </c>
      <c r="F29" s="22">
        <v>88076</v>
      </c>
      <c r="G29" s="23">
        <v>0</v>
      </c>
      <c r="H29" s="23">
        <v>30300</v>
      </c>
      <c r="I29" s="23">
        <v>9105</v>
      </c>
      <c r="J29" s="23">
        <v>0</v>
      </c>
      <c r="K29" s="24">
        <v>7070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134551</v>
      </c>
    </row>
    <row r="30" spans="1:22" x14ac:dyDescent="0.3">
      <c r="A30" s="19" t="s">
        <v>29</v>
      </c>
      <c r="B30" s="19" t="s">
        <v>75</v>
      </c>
      <c r="C30" s="20" t="s">
        <v>76</v>
      </c>
      <c r="D30" s="20">
        <v>2022</v>
      </c>
      <c r="E30" s="21" t="s">
        <v>32</v>
      </c>
      <c r="F30" s="22">
        <v>0</v>
      </c>
      <c r="G30" s="23">
        <v>0</v>
      </c>
      <c r="H30" s="23">
        <v>32671</v>
      </c>
      <c r="I30" s="23">
        <v>179675</v>
      </c>
      <c r="J30" s="23">
        <v>0</v>
      </c>
      <c r="K30" s="24">
        <v>11435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223781</v>
      </c>
    </row>
    <row r="31" spans="1:22" x14ac:dyDescent="0.3">
      <c r="A31" s="19" t="s">
        <v>29</v>
      </c>
      <c r="B31" s="19" t="s">
        <v>77</v>
      </c>
      <c r="C31" s="20" t="s">
        <v>78</v>
      </c>
      <c r="D31" s="20">
        <v>2022</v>
      </c>
      <c r="E31" s="21" t="s">
        <v>32</v>
      </c>
      <c r="F31" s="22">
        <v>0</v>
      </c>
      <c r="G31" s="23">
        <v>132840</v>
      </c>
      <c r="H31" s="23">
        <v>0</v>
      </c>
      <c r="I31" s="23">
        <v>0</v>
      </c>
      <c r="J31" s="23">
        <v>0</v>
      </c>
      <c r="K31" s="24">
        <v>7008</v>
      </c>
      <c r="L31" s="25" t="s">
        <v>170</v>
      </c>
      <c r="M31" s="26">
        <v>0</v>
      </c>
      <c r="N31" s="26">
        <v>0</v>
      </c>
      <c r="O31" s="26">
        <v>6</v>
      </c>
      <c r="P31" s="26">
        <v>3</v>
      </c>
      <c r="Q31" s="26">
        <v>3</v>
      </c>
      <c r="R31" s="26">
        <v>0</v>
      </c>
      <c r="S31" s="26">
        <v>0</v>
      </c>
      <c r="T31" s="26">
        <v>0</v>
      </c>
      <c r="U31" s="27">
        <f t="shared" si="0"/>
        <v>12</v>
      </c>
      <c r="V31" s="28">
        <f t="shared" si="1"/>
        <v>139848</v>
      </c>
    </row>
    <row r="32" spans="1:22" x14ac:dyDescent="0.3">
      <c r="A32" s="19" t="s">
        <v>29</v>
      </c>
      <c r="B32" s="19" t="s">
        <v>79</v>
      </c>
      <c r="C32" s="20" t="s">
        <v>80</v>
      </c>
      <c r="D32" s="20">
        <v>2022</v>
      </c>
      <c r="E32" s="21" t="s">
        <v>32</v>
      </c>
      <c r="F32" s="22">
        <v>0</v>
      </c>
      <c r="G32" s="23">
        <v>341784</v>
      </c>
      <c r="H32" s="23">
        <v>34968</v>
      </c>
      <c r="I32" s="23">
        <v>0</v>
      </c>
      <c r="J32" s="23">
        <v>0</v>
      </c>
      <c r="K32" s="24">
        <v>12518</v>
      </c>
      <c r="L32" s="25" t="s">
        <v>171</v>
      </c>
      <c r="M32" s="26">
        <v>0</v>
      </c>
      <c r="N32" s="26">
        <v>0</v>
      </c>
      <c r="O32" s="26">
        <v>47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47</v>
      </c>
      <c r="V32" s="28">
        <f t="shared" si="1"/>
        <v>389270</v>
      </c>
    </row>
    <row r="33" spans="1:22" x14ac:dyDescent="0.3">
      <c r="A33" s="19" t="s">
        <v>29</v>
      </c>
      <c r="B33" s="19" t="s">
        <v>81</v>
      </c>
      <c r="C33" s="20" t="s">
        <v>82</v>
      </c>
      <c r="D33" s="20">
        <v>2022</v>
      </c>
      <c r="E33" s="21" t="s">
        <v>32</v>
      </c>
      <c r="F33" s="22">
        <v>64741</v>
      </c>
      <c r="G33" s="23">
        <v>0</v>
      </c>
      <c r="H33" s="23">
        <v>43590</v>
      </c>
      <c r="I33" s="23">
        <v>75067</v>
      </c>
      <c r="J33" s="23">
        <v>0</v>
      </c>
      <c r="K33" s="24">
        <v>10171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193569</v>
      </c>
    </row>
    <row r="34" spans="1:22" x14ac:dyDescent="0.3">
      <c r="A34" s="19" t="s">
        <v>29</v>
      </c>
      <c r="B34" s="19" t="s">
        <v>83</v>
      </c>
      <c r="C34" s="20" t="s">
        <v>84</v>
      </c>
      <c r="D34" s="20">
        <v>2022</v>
      </c>
      <c r="E34" s="21" t="s">
        <v>32</v>
      </c>
      <c r="F34" s="22">
        <v>25225</v>
      </c>
      <c r="G34" s="23">
        <v>0</v>
      </c>
      <c r="H34" s="23">
        <v>69318</v>
      </c>
      <c r="I34" s="23">
        <v>180910</v>
      </c>
      <c r="J34" s="23">
        <v>0</v>
      </c>
      <c r="K34" s="24">
        <v>16173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291626</v>
      </c>
    </row>
    <row r="35" spans="1:22" x14ac:dyDescent="0.3">
      <c r="A35" s="19" t="s">
        <v>29</v>
      </c>
      <c r="B35" s="19" t="s">
        <v>85</v>
      </c>
      <c r="C35" s="20" t="s">
        <v>86</v>
      </c>
      <c r="D35" s="20">
        <v>2022</v>
      </c>
      <c r="E35" s="21" t="s">
        <v>32</v>
      </c>
      <c r="F35" s="22">
        <v>212461</v>
      </c>
      <c r="G35" s="23">
        <v>0</v>
      </c>
      <c r="H35" s="23">
        <v>61704</v>
      </c>
      <c r="I35" s="23">
        <v>30352</v>
      </c>
      <c r="J35" s="23">
        <v>0</v>
      </c>
      <c r="K35" s="24">
        <v>16767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321284</v>
      </c>
    </row>
    <row r="36" spans="1:22" x14ac:dyDescent="0.3">
      <c r="A36" s="19" t="s">
        <v>29</v>
      </c>
      <c r="B36" s="19" t="s">
        <v>87</v>
      </c>
      <c r="C36" s="20" t="s">
        <v>88</v>
      </c>
      <c r="D36" s="20">
        <v>2022</v>
      </c>
      <c r="E36" s="21" t="s">
        <v>32</v>
      </c>
      <c r="F36" s="22">
        <v>0</v>
      </c>
      <c r="G36" s="23">
        <v>614964</v>
      </c>
      <c r="H36" s="23">
        <v>133692</v>
      </c>
      <c r="I36" s="23">
        <v>0</v>
      </c>
      <c r="J36" s="23">
        <v>0</v>
      </c>
      <c r="K36" s="24">
        <v>42560</v>
      </c>
      <c r="L36" s="25" t="s">
        <v>171</v>
      </c>
      <c r="M36" s="26">
        <v>0</v>
      </c>
      <c r="N36" s="26">
        <v>0</v>
      </c>
      <c r="O36" s="26">
        <v>66</v>
      </c>
      <c r="P36" s="26">
        <v>11</v>
      </c>
      <c r="Q36" s="26">
        <v>3</v>
      </c>
      <c r="R36" s="26">
        <v>0</v>
      </c>
      <c r="S36" s="26">
        <v>0</v>
      </c>
      <c r="T36" s="26">
        <v>0</v>
      </c>
      <c r="U36" s="27">
        <f t="shared" si="0"/>
        <v>80</v>
      </c>
      <c r="V36" s="28">
        <f t="shared" si="1"/>
        <v>791216</v>
      </c>
    </row>
    <row r="37" spans="1:22" x14ac:dyDescent="0.3">
      <c r="A37" s="19" t="s">
        <v>29</v>
      </c>
      <c r="B37" s="19" t="s">
        <v>89</v>
      </c>
      <c r="C37" s="20" t="s">
        <v>90</v>
      </c>
      <c r="D37" s="20">
        <v>2022</v>
      </c>
      <c r="E37" s="21" t="s">
        <v>32</v>
      </c>
      <c r="F37" s="22">
        <v>123859</v>
      </c>
      <c r="G37" s="23">
        <v>0</v>
      </c>
      <c r="H37" s="23">
        <v>25005</v>
      </c>
      <c r="I37" s="23">
        <v>0</v>
      </c>
      <c r="J37" s="23">
        <v>0</v>
      </c>
      <c r="K37" s="24">
        <v>8752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157616</v>
      </c>
    </row>
    <row r="38" spans="1:22" x14ac:dyDescent="0.3">
      <c r="A38" s="19" t="s">
        <v>29</v>
      </c>
      <c r="B38" s="19" t="s">
        <v>91</v>
      </c>
      <c r="C38" s="20" t="s">
        <v>92</v>
      </c>
      <c r="D38" s="20">
        <v>2022</v>
      </c>
      <c r="E38" s="21" t="s">
        <v>32</v>
      </c>
      <c r="F38" s="22">
        <v>0</v>
      </c>
      <c r="G38" s="23">
        <v>155220</v>
      </c>
      <c r="H38" s="23">
        <v>62064</v>
      </c>
      <c r="I38" s="23">
        <v>0</v>
      </c>
      <c r="J38" s="23">
        <v>0</v>
      </c>
      <c r="K38" s="24">
        <v>11474</v>
      </c>
      <c r="L38" s="25" t="s">
        <v>171</v>
      </c>
      <c r="M38" s="26">
        <v>0</v>
      </c>
      <c r="N38" s="26">
        <v>0</v>
      </c>
      <c r="O38" s="26">
        <v>3</v>
      </c>
      <c r="P38" s="26">
        <v>10</v>
      </c>
      <c r="Q38" s="26">
        <v>6</v>
      </c>
      <c r="R38" s="26">
        <v>0</v>
      </c>
      <c r="S38" s="26">
        <v>0</v>
      </c>
      <c r="T38" s="26">
        <v>0</v>
      </c>
      <c r="U38" s="27">
        <f t="shared" si="0"/>
        <v>19</v>
      </c>
      <c r="V38" s="28">
        <f t="shared" si="1"/>
        <v>228758</v>
      </c>
    </row>
    <row r="39" spans="1:22" x14ac:dyDescent="0.3">
      <c r="A39" s="19" t="s">
        <v>29</v>
      </c>
      <c r="B39" s="19" t="s">
        <v>93</v>
      </c>
      <c r="C39" s="20" t="s">
        <v>94</v>
      </c>
      <c r="D39" s="20">
        <v>2022</v>
      </c>
      <c r="E39" s="21" t="s">
        <v>32</v>
      </c>
      <c r="F39" s="22">
        <v>332320</v>
      </c>
      <c r="G39" s="23">
        <v>0</v>
      </c>
      <c r="H39" s="23">
        <v>106667</v>
      </c>
      <c r="I39" s="23">
        <v>33907</v>
      </c>
      <c r="J39" s="23">
        <v>0</v>
      </c>
      <c r="K39" s="24">
        <v>26117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499011</v>
      </c>
    </row>
    <row r="40" spans="1:22" x14ac:dyDescent="0.3">
      <c r="A40" s="19" t="s">
        <v>29</v>
      </c>
      <c r="B40" s="19" t="s">
        <v>95</v>
      </c>
      <c r="C40" s="20" t="s">
        <v>96</v>
      </c>
      <c r="D40" s="20">
        <v>2022</v>
      </c>
      <c r="E40" s="21" t="s">
        <v>32</v>
      </c>
      <c r="F40" s="22">
        <v>0</v>
      </c>
      <c r="G40" s="23">
        <v>517140</v>
      </c>
      <c r="H40" s="23">
        <v>0</v>
      </c>
      <c r="I40" s="23">
        <v>0</v>
      </c>
      <c r="J40" s="23">
        <v>0</v>
      </c>
      <c r="K40" s="24">
        <v>10247</v>
      </c>
      <c r="L40" s="25" t="s">
        <v>171</v>
      </c>
      <c r="M40" s="26">
        <v>0</v>
      </c>
      <c r="N40" s="26">
        <v>0</v>
      </c>
      <c r="O40" s="26">
        <v>65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7">
        <f t="shared" si="0"/>
        <v>65</v>
      </c>
      <c r="V40" s="28">
        <f t="shared" si="1"/>
        <v>527387</v>
      </c>
    </row>
    <row r="41" spans="1:22" x14ac:dyDescent="0.3">
      <c r="A41" s="19" t="s">
        <v>29</v>
      </c>
      <c r="B41" s="19" t="s">
        <v>97</v>
      </c>
      <c r="C41" s="20" t="s">
        <v>98</v>
      </c>
      <c r="D41" s="20">
        <v>2022</v>
      </c>
      <c r="E41" s="21" t="s">
        <v>32</v>
      </c>
      <c r="F41" s="22">
        <v>0</v>
      </c>
      <c r="G41" s="23">
        <v>513252</v>
      </c>
      <c r="H41" s="23">
        <v>0</v>
      </c>
      <c r="I41" s="23">
        <v>0</v>
      </c>
      <c r="J41" s="23">
        <v>0</v>
      </c>
      <c r="K41" s="24">
        <v>30799</v>
      </c>
      <c r="L41" s="25" t="s">
        <v>170</v>
      </c>
      <c r="M41" s="26">
        <v>0</v>
      </c>
      <c r="N41" s="26">
        <v>0</v>
      </c>
      <c r="O41" s="26">
        <v>0</v>
      </c>
      <c r="P41" s="26">
        <v>9</v>
      </c>
      <c r="Q41" s="26">
        <v>25</v>
      </c>
      <c r="R41" s="26">
        <v>2</v>
      </c>
      <c r="S41" s="26">
        <v>1</v>
      </c>
      <c r="T41" s="26">
        <v>0</v>
      </c>
      <c r="U41" s="27">
        <f t="shared" si="0"/>
        <v>37</v>
      </c>
      <c r="V41" s="28">
        <f t="shared" si="1"/>
        <v>544051</v>
      </c>
    </row>
    <row r="42" spans="1:22" x14ac:dyDescent="0.3">
      <c r="A42" s="19" t="s">
        <v>29</v>
      </c>
      <c r="B42" s="19" t="s">
        <v>99</v>
      </c>
      <c r="C42" s="20" t="s">
        <v>100</v>
      </c>
      <c r="D42" s="20">
        <v>2022</v>
      </c>
      <c r="E42" s="21" t="s">
        <v>15</v>
      </c>
      <c r="F42" s="22">
        <v>0</v>
      </c>
      <c r="G42" s="23">
        <v>0</v>
      </c>
      <c r="H42" s="23">
        <v>0</v>
      </c>
      <c r="I42" s="23">
        <v>0</v>
      </c>
      <c r="J42" s="23">
        <v>145000</v>
      </c>
      <c r="K42" s="24">
        <v>7250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152250</v>
      </c>
    </row>
    <row r="43" spans="1:22" x14ac:dyDescent="0.3">
      <c r="A43" s="19" t="s">
        <v>29</v>
      </c>
      <c r="B43" s="19" t="s">
        <v>101</v>
      </c>
      <c r="C43" s="20" t="s">
        <v>102</v>
      </c>
      <c r="D43" s="20">
        <v>2022</v>
      </c>
      <c r="E43" s="21" t="s">
        <v>32</v>
      </c>
      <c r="F43" s="22">
        <v>0</v>
      </c>
      <c r="G43" s="23">
        <v>78624</v>
      </c>
      <c r="H43" s="23">
        <v>14565</v>
      </c>
      <c r="I43" s="23">
        <v>0</v>
      </c>
      <c r="J43" s="23">
        <v>0</v>
      </c>
      <c r="K43" s="24">
        <v>5471</v>
      </c>
      <c r="L43" s="25" t="s">
        <v>171</v>
      </c>
      <c r="M43" s="26">
        <v>0</v>
      </c>
      <c r="N43" s="26">
        <v>0</v>
      </c>
      <c r="O43" s="26">
        <v>9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9</v>
      </c>
      <c r="V43" s="28">
        <f t="shared" si="1"/>
        <v>98660</v>
      </c>
    </row>
    <row r="44" spans="1:22" x14ac:dyDescent="0.3">
      <c r="A44" s="19" t="s">
        <v>29</v>
      </c>
      <c r="B44" s="19" t="s">
        <v>103</v>
      </c>
      <c r="C44" s="20" t="s">
        <v>104</v>
      </c>
      <c r="D44" s="20">
        <v>2022</v>
      </c>
      <c r="E44" s="21" t="s">
        <v>32</v>
      </c>
      <c r="F44" s="22">
        <v>0</v>
      </c>
      <c r="G44" s="23">
        <v>157488</v>
      </c>
      <c r="H44" s="23">
        <v>30358</v>
      </c>
      <c r="I44" s="23">
        <v>0</v>
      </c>
      <c r="J44" s="23">
        <v>0</v>
      </c>
      <c r="K44" s="24">
        <v>11121</v>
      </c>
      <c r="L44" s="25" t="s">
        <v>170</v>
      </c>
      <c r="M44" s="26">
        <v>0</v>
      </c>
      <c r="N44" s="26">
        <v>0</v>
      </c>
      <c r="O44" s="26">
        <v>17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7">
        <f t="shared" si="0"/>
        <v>17</v>
      </c>
      <c r="V44" s="28">
        <f t="shared" si="1"/>
        <v>198967</v>
      </c>
    </row>
    <row r="45" spans="1:22" x14ac:dyDescent="0.3">
      <c r="A45" s="19" t="s">
        <v>29</v>
      </c>
      <c r="B45" s="19" t="s">
        <v>105</v>
      </c>
      <c r="C45" s="20" t="s">
        <v>106</v>
      </c>
      <c r="D45" s="20">
        <v>2022</v>
      </c>
      <c r="E45" s="21" t="s">
        <v>32</v>
      </c>
      <c r="F45" s="22">
        <v>0</v>
      </c>
      <c r="G45" s="23">
        <v>141744</v>
      </c>
      <c r="H45" s="23">
        <v>35767</v>
      </c>
      <c r="I45" s="23">
        <v>0</v>
      </c>
      <c r="J45" s="23">
        <v>0</v>
      </c>
      <c r="K45" s="24">
        <v>10795</v>
      </c>
      <c r="L45" s="25" t="s">
        <v>170</v>
      </c>
      <c r="M45" s="26">
        <v>0</v>
      </c>
      <c r="N45" s="26">
        <v>0</v>
      </c>
      <c r="O45" s="26">
        <v>0</v>
      </c>
      <c r="P45" s="26">
        <v>10</v>
      </c>
      <c r="Q45" s="26">
        <v>2</v>
      </c>
      <c r="R45" s="26">
        <v>0</v>
      </c>
      <c r="S45" s="26">
        <v>0</v>
      </c>
      <c r="T45" s="26">
        <v>0</v>
      </c>
      <c r="U45" s="27">
        <f t="shared" si="0"/>
        <v>12</v>
      </c>
      <c r="V45" s="28">
        <f t="shared" si="1"/>
        <v>188306</v>
      </c>
    </row>
    <row r="46" spans="1:22" x14ac:dyDescent="0.3">
      <c r="A46" s="19" t="s">
        <v>29</v>
      </c>
      <c r="B46" s="19" t="s">
        <v>107</v>
      </c>
      <c r="C46" s="20" t="s">
        <v>108</v>
      </c>
      <c r="D46" s="20">
        <v>2022</v>
      </c>
      <c r="E46" s="21" t="s">
        <v>32</v>
      </c>
      <c r="F46" s="22">
        <v>0</v>
      </c>
      <c r="G46" s="23">
        <v>0</v>
      </c>
      <c r="H46" s="23">
        <v>159158</v>
      </c>
      <c r="I46" s="23">
        <v>102525</v>
      </c>
      <c r="J46" s="23">
        <v>0</v>
      </c>
      <c r="K46" s="24">
        <v>16752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278435</v>
      </c>
    </row>
    <row r="47" spans="1:22" x14ac:dyDescent="0.3">
      <c r="A47" s="19" t="s">
        <v>29</v>
      </c>
      <c r="B47" s="19" t="s">
        <v>109</v>
      </c>
      <c r="C47" s="20" t="s">
        <v>110</v>
      </c>
      <c r="D47" s="20">
        <v>2022</v>
      </c>
      <c r="E47" s="21" t="s">
        <v>32</v>
      </c>
      <c r="F47" s="22">
        <v>0</v>
      </c>
      <c r="G47" s="23">
        <v>129696</v>
      </c>
      <c r="H47" s="23">
        <v>45560</v>
      </c>
      <c r="I47" s="23">
        <v>0</v>
      </c>
      <c r="J47" s="23">
        <v>0</v>
      </c>
      <c r="K47" s="24">
        <v>10598</v>
      </c>
      <c r="L47" s="25" t="s">
        <v>170</v>
      </c>
      <c r="M47" s="26">
        <v>0</v>
      </c>
      <c r="N47" s="26">
        <v>0</v>
      </c>
      <c r="O47" s="26">
        <v>14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7">
        <f t="shared" si="0"/>
        <v>14</v>
      </c>
      <c r="V47" s="28">
        <f t="shared" si="1"/>
        <v>185854</v>
      </c>
    </row>
    <row r="48" spans="1:22" x14ac:dyDescent="0.3">
      <c r="A48" s="19" t="s">
        <v>29</v>
      </c>
      <c r="B48" s="19" t="s">
        <v>111</v>
      </c>
      <c r="C48" s="20" t="s">
        <v>112</v>
      </c>
      <c r="D48" s="20">
        <v>2022</v>
      </c>
      <c r="E48" s="21" t="s">
        <v>32</v>
      </c>
      <c r="F48" s="22">
        <v>0</v>
      </c>
      <c r="G48" s="23">
        <v>56400</v>
      </c>
      <c r="H48" s="23">
        <v>20212</v>
      </c>
      <c r="I48" s="23">
        <v>0</v>
      </c>
      <c r="J48" s="23">
        <v>0</v>
      </c>
      <c r="K48" s="24">
        <v>4715</v>
      </c>
      <c r="L48" s="25" t="s">
        <v>170</v>
      </c>
      <c r="M48" s="26">
        <v>0</v>
      </c>
      <c r="N48" s="26">
        <v>0</v>
      </c>
      <c r="O48" s="26">
        <v>0</v>
      </c>
      <c r="P48" s="26">
        <v>5</v>
      </c>
      <c r="Q48" s="26">
        <v>0</v>
      </c>
      <c r="R48" s="26">
        <v>0</v>
      </c>
      <c r="S48" s="26">
        <v>0</v>
      </c>
      <c r="T48" s="26">
        <v>0</v>
      </c>
      <c r="U48" s="27">
        <f t="shared" si="0"/>
        <v>5</v>
      </c>
      <c r="V48" s="28">
        <f t="shared" si="1"/>
        <v>81327</v>
      </c>
    </row>
    <row r="49" spans="1:22" x14ac:dyDescent="0.3">
      <c r="A49" s="19" t="s">
        <v>29</v>
      </c>
      <c r="B49" s="19" t="s">
        <v>113</v>
      </c>
      <c r="C49" s="20" t="s">
        <v>114</v>
      </c>
      <c r="D49" s="20">
        <v>2022</v>
      </c>
      <c r="E49" s="21" t="s">
        <v>32</v>
      </c>
      <c r="F49" s="22">
        <v>0</v>
      </c>
      <c r="G49" s="23">
        <v>175968</v>
      </c>
      <c r="H49" s="23">
        <v>49603</v>
      </c>
      <c r="I49" s="23">
        <v>0</v>
      </c>
      <c r="J49" s="23">
        <v>0</v>
      </c>
      <c r="K49" s="24">
        <v>13592</v>
      </c>
      <c r="L49" s="25" t="s">
        <v>170</v>
      </c>
      <c r="M49" s="26">
        <v>0</v>
      </c>
      <c r="N49" s="26">
        <v>0</v>
      </c>
      <c r="O49" s="26">
        <v>11</v>
      </c>
      <c r="P49" s="26">
        <v>4</v>
      </c>
      <c r="Q49" s="26">
        <v>2</v>
      </c>
      <c r="R49" s="26">
        <v>0</v>
      </c>
      <c r="S49" s="26">
        <v>0</v>
      </c>
      <c r="T49" s="26">
        <v>0</v>
      </c>
      <c r="U49" s="27">
        <f t="shared" si="0"/>
        <v>17</v>
      </c>
      <c r="V49" s="28">
        <f t="shared" si="1"/>
        <v>239163</v>
      </c>
    </row>
    <row r="50" spans="1:22" x14ac:dyDescent="0.3">
      <c r="A50" s="19" t="s">
        <v>29</v>
      </c>
      <c r="B50" s="19" t="s">
        <v>115</v>
      </c>
      <c r="C50" s="20" t="s">
        <v>116</v>
      </c>
      <c r="D50" s="20">
        <v>2022</v>
      </c>
      <c r="E50" s="21" t="s">
        <v>32</v>
      </c>
      <c r="F50" s="22">
        <v>0</v>
      </c>
      <c r="G50" s="23">
        <v>151032</v>
      </c>
      <c r="H50" s="23">
        <v>43162</v>
      </c>
      <c r="I50" s="23">
        <v>0</v>
      </c>
      <c r="J50" s="23">
        <v>0</v>
      </c>
      <c r="K50" s="24">
        <v>11778</v>
      </c>
      <c r="L50" s="25" t="s">
        <v>170</v>
      </c>
      <c r="M50" s="26">
        <v>0</v>
      </c>
      <c r="N50" s="26">
        <v>0</v>
      </c>
      <c r="O50" s="26">
        <v>5</v>
      </c>
      <c r="P50" s="26">
        <v>8</v>
      </c>
      <c r="Q50" s="26">
        <v>1</v>
      </c>
      <c r="R50" s="26">
        <v>0</v>
      </c>
      <c r="S50" s="26">
        <v>0</v>
      </c>
      <c r="T50" s="26">
        <v>0</v>
      </c>
      <c r="U50" s="27">
        <f t="shared" si="0"/>
        <v>14</v>
      </c>
      <c r="V50" s="28">
        <f t="shared" si="1"/>
        <v>205972</v>
      </c>
    </row>
    <row r="51" spans="1:22" x14ac:dyDescent="0.3">
      <c r="A51" s="19" t="s">
        <v>29</v>
      </c>
      <c r="B51" s="19" t="s">
        <v>117</v>
      </c>
      <c r="C51" s="20" t="s">
        <v>118</v>
      </c>
      <c r="D51" s="20">
        <v>2022</v>
      </c>
      <c r="E51" s="21" t="s">
        <v>32</v>
      </c>
      <c r="F51" s="22">
        <v>0</v>
      </c>
      <c r="G51" s="23">
        <v>166752</v>
      </c>
      <c r="H51" s="23">
        <v>45000</v>
      </c>
      <c r="I51" s="23">
        <v>0</v>
      </c>
      <c r="J51" s="23">
        <v>0</v>
      </c>
      <c r="K51" s="24">
        <v>14792</v>
      </c>
      <c r="L51" s="25" t="s">
        <v>170</v>
      </c>
      <c r="M51" s="26">
        <v>0</v>
      </c>
      <c r="N51" s="26">
        <v>0</v>
      </c>
      <c r="O51" s="26">
        <v>18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7">
        <f t="shared" si="0"/>
        <v>18</v>
      </c>
      <c r="V51" s="28">
        <f t="shared" si="1"/>
        <v>226544</v>
      </c>
    </row>
    <row r="52" spans="1:22" x14ac:dyDescent="0.3">
      <c r="A52" s="19" t="s">
        <v>29</v>
      </c>
      <c r="B52" s="19" t="s">
        <v>119</v>
      </c>
      <c r="C52" s="20" t="s">
        <v>120</v>
      </c>
      <c r="D52" s="20">
        <v>2022</v>
      </c>
      <c r="E52" s="21" t="s">
        <v>32</v>
      </c>
      <c r="F52" s="22">
        <v>0</v>
      </c>
      <c r="G52" s="23">
        <v>111096</v>
      </c>
      <c r="H52" s="23">
        <v>29001</v>
      </c>
      <c r="I52" s="23">
        <v>0</v>
      </c>
      <c r="J52" s="23">
        <v>0</v>
      </c>
      <c r="K52" s="24">
        <v>8478</v>
      </c>
      <c r="L52" s="25" t="s">
        <v>170</v>
      </c>
      <c r="M52" s="26">
        <v>0</v>
      </c>
      <c r="N52" s="26">
        <v>0</v>
      </c>
      <c r="O52" s="26">
        <v>0</v>
      </c>
      <c r="P52" s="26">
        <v>6</v>
      </c>
      <c r="Q52" s="26">
        <v>3</v>
      </c>
      <c r="R52" s="26">
        <v>0</v>
      </c>
      <c r="S52" s="26">
        <v>0</v>
      </c>
      <c r="T52" s="26">
        <v>0</v>
      </c>
      <c r="U52" s="27">
        <f t="shared" si="0"/>
        <v>9</v>
      </c>
      <c r="V52" s="28">
        <f t="shared" si="1"/>
        <v>148575</v>
      </c>
    </row>
    <row r="53" spans="1:22" x14ac:dyDescent="0.3">
      <c r="A53" s="19" t="s">
        <v>29</v>
      </c>
      <c r="B53" s="19" t="s">
        <v>121</v>
      </c>
      <c r="C53" s="20" t="s">
        <v>122</v>
      </c>
      <c r="D53" s="20">
        <v>2022</v>
      </c>
      <c r="E53" s="21" t="s">
        <v>123</v>
      </c>
      <c r="F53" s="22">
        <v>0</v>
      </c>
      <c r="G53" s="23">
        <v>0</v>
      </c>
      <c r="H53" s="23">
        <v>64263</v>
      </c>
      <c r="I53" s="23">
        <v>0</v>
      </c>
      <c r="J53" s="23">
        <v>0</v>
      </c>
      <c r="K53" s="24">
        <v>4498</v>
      </c>
      <c r="L53" s="25" t="s">
        <v>33</v>
      </c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68761</v>
      </c>
    </row>
    <row r="54" spans="1:22" x14ac:dyDescent="0.3">
      <c r="A54" s="19" t="s">
        <v>29</v>
      </c>
      <c r="B54" s="19" t="s">
        <v>124</v>
      </c>
      <c r="C54" s="20" t="s">
        <v>125</v>
      </c>
      <c r="D54" s="20">
        <v>2022</v>
      </c>
      <c r="E54" s="21" t="s">
        <v>32</v>
      </c>
      <c r="F54" s="22">
        <v>0</v>
      </c>
      <c r="G54" s="23">
        <v>256008</v>
      </c>
      <c r="H54" s="23">
        <v>55855</v>
      </c>
      <c r="I54" s="23">
        <v>0</v>
      </c>
      <c r="J54" s="23">
        <v>0</v>
      </c>
      <c r="K54" s="24">
        <v>24309</v>
      </c>
      <c r="L54" s="25" t="s">
        <v>170</v>
      </c>
      <c r="M54" s="26">
        <v>0</v>
      </c>
      <c r="N54" s="26">
        <v>0</v>
      </c>
      <c r="O54" s="26">
        <v>0</v>
      </c>
      <c r="P54" s="26">
        <v>4</v>
      </c>
      <c r="Q54" s="26">
        <v>8</v>
      </c>
      <c r="R54" s="26">
        <v>6</v>
      </c>
      <c r="S54" s="26">
        <v>0</v>
      </c>
      <c r="T54" s="26">
        <v>0</v>
      </c>
      <c r="U54" s="27">
        <f t="shared" si="0"/>
        <v>18</v>
      </c>
      <c r="V54" s="28">
        <f t="shared" si="1"/>
        <v>336172</v>
      </c>
    </row>
    <row r="55" spans="1:22" x14ac:dyDescent="0.3">
      <c r="A55" s="19" t="s">
        <v>29</v>
      </c>
      <c r="B55" s="19" t="s">
        <v>126</v>
      </c>
      <c r="C55" s="20" t="s">
        <v>127</v>
      </c>
      <c r="D55" s="20">
        <v>2022</v>
      </c>
      <c r="E55" s="21" t="s">
        <v>32</v>
      </c>
      <c r="F55" s="22">
        <v>0</v>
      </c>
      <c r="G55" s="23">
        <v>185160</v>
      </c>
      <c r="H55" s="23">
        <v>68914</v>
      </c>
      <c r="I55" s="23">
        <v>0</v>
      </c>
      <c r="J55" s="23">
        <v>0</v>
      </c>
      <c r="K55" s="24">
        <v>16080</v>
      </c>
      <c r="L55" s="25" t="s">
        <v>170</v>
      </c>
      <c r="M55" s="26">
        <v>0</v>
      </c>
      <c r="N55" s="26">
        <v>0</v>
      </c>
      <c r="O55" s="26">
        <v>0</v>
      </c>
      <c r="P55" s="26">
        <v>10</v>
      </c>
      <c r="Q55" s="26">
        <v>5</v>
      </c>
      <c r="R55" s="26">
        <v>0</v>
      </c>
      <c r="S55" s="26">
        <v>0</v>
      </c>
      <c r="T55" s="26">
        <v>0</v>
      </c>
      <c r="U55" s="27">
        <f t="shared" si="0"/>
        <v>15</v>
      </c>
      <c r="V55" s="28">
        <f t="shared" si="1"/>
        <v>270154</v>
      </c>
    </row>
    <row r="56" spans="1:22" x14ac:dyDescent="0.3">
      <c r="A56" s="19" t="s">
        <v>29</v>
      </c>
      <c r="B56" s="19" t="s">
        <v>128</v>
      </c>
      <c r="C56" s="20" t="s">
        <v>129</v>
      </c>
      <c r="D56" s="20">
        <v>2022</v>
      </c>
      <c r="E56" s="21" t="s">
        <v>32</v>
      </c>
      <c r="F56" s="22">
        <v>0</v>
      </c>
      <c r="G56" s="23">
        <v>379824</v>
      </c>
      <c r="H56" s="23">
        <v>138533</v>
      </c>
      <c r="I56" s="23">
        <v>0</v>
      </c>
      <c r="J56" s="23">
        <v>0</v>
      </c>
      <c r="K56" s="24">
        <v>32324</v>
      </c>
      <c r="L56" s="25" t="s">
        <v>170</v>
      </c>
      <c r="M56" s="26">
        <v>0</v>
      </c>
      <c r="N56" s="26">
        <v>0</v>
      </c>
      <c r="O56" s="26">
        <v>41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7">
        <f t="shared" si="0"/>
        <v>41</v>
      </c>
      <c r="V56" s="28">
        <f t="shared" si="1"/>
        <v>550681</v>
      </c>
    </row>
    <row r="57" spans="1:22" x14ac:dyDescent="0.3">
      <c r="A57" s="19" t="s">
        <v>29</v>
      </c>
      <c r="B57" s="19" t="s">
        <v>130</v>
      </c>
      <c r="C57" s="20" t="s">
        <v>131</v>
      </c>
      <c r="D57" s="20">
        <v>2022</v>
      </c>
      <c r="E57" s="21" t="s">
        <v>32</v>
      </c>
      <c r="F57" s="22">
        <v>0</v>
      </c>
      <c r="G57" s="23">
        <v>185280</v>
      </c>
      <c r="H57" s="23">
        <v>67577</v>
      </c>
      <c r="I57" s="23">
        <v>0</v>
      </c>
      <c r="J57" s="23">
        <v>0</v>
      </c>
      <c r="K57" s="24">
        <v>15768</v>
      </c>
      <c r="L57" s="25" t="s">
        <v>170</v>
      </c>
      <c r="M57" s="26">
        <v>0</v>
      </c>
      <c r="N57" s="26">
        <v>0</v>
      </c>
      <c r="O57" s="26">
        <v>20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7">
        <f t="shared" si="0"/>
        <v>20</v>
      </c>
      <c r="V57" s="28">
        <f t="shared" si="1"/>
        <v>268625</v>
      </c>
    </row>
    <row r="58" spans="1:22" x14ac:dyDescent="0.3">
      <c r="A58" s="19" t="s">
        <v>29</v>
      </c>
      <c r="B58" s="19" t="s">
        <v>132</v>
      </c>
      <c r="C58" s="20" t="s">
        <v>133</v>
      </c>
      <c r="D58" s="20">
        <v>2022</v>
      </c>
      <c r="E58" s="21" t="s">
        <v>32</v>
      </c>
      <c r="F58" s="22">
        <v>0</v>
      </c>
      <c r="G58" s="23">
        <v>46320</v>
      </c>
      <c r="H58" s="23">
        <v>16894</v>
      </c>
      <c r="I58" s="23">
        <v>0</v>
      </c>
      <c r="J58" s="23">
        <v>0</v>
      </c>
      <c r="K58" s="24">
        <v>3942</v>
      </c>
      <c r="L58" s="25" t="s">
        <v>170</v>
      </c>
      <c r="M58" s="26">
        <v>0</v>
      </c>
      <c r="N58" s="26">
        <v>0</v>
      </c>
      <c r="O58" s="26">
        <v>5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7">
        <f t="shared" si="0"/>
        <v>5</v>
      </c>
      <c r="V58" s="28">
        <f t="shared" si="1"/>
        <v>67156</v>
      </c>
    </row>
    <row r="59" spans="1:22" x14ac:dyDescent="0.3">
      <c r="A59" s="19" t="s">
        <v>29</v>
      </c>
      <c r="B59" s="19" t="s">
        <v>134</v>
      </c>
      <c r="C59" s="20" t="s">
        <v>135</v>
      </c>
      <c r="D59" s="20">
        <v>2022</v>
      </c>
      <c r="E59" s="21" t="s">
        <v>32</v>
      </c>
      <c r="F59" s="22">
        <v>0</v>
      </c>
      <c r="G59" s="23">
        <v>612240</v>
      </c>
      <c r="H59" s="23">
        <v>223997</v>
      </c>
      <c r="I59" s="23">
        <v>0</v>
      </c>
      <c r="J59" s="23">
        <v>0</v>
      </c>
      <c r="K59" s="24">
        <v>52266</v>
      </c>
      <c r="L59" s="25" t="s">
        <v>170</v>
      </c>
      <c r="M59" s="26">
        <v>0</v>
      </c>
      <c r="N59" s="26">
        <v>0</v>
      </c>
      <c r="O59" s="26">
        <v>60</v>
      </c>
      <c r="P59" s="26">
        <v>5</v>
      </c>
      <c r="Q59" s="26">
        <v>0</v>
      </c>
      <c r="R59" s="26">
        <v>0</v>
      </c>
      <c r="S59" s="26">
        <v>0</v>
      </c>
      <c r="T59" s="26">
        <v>0</v>
      </c>
      <c r="U59" s="27">
        <f t="shared" si="0"/>
        <v>65</v>
      </c>
      <c r="V59" s="28">
        <f t="shared" si="1"/>
        <v>888503</v>
      </c>
    </row>
    <row r="60" spans="1:22" x14ac:dyDescent="0.3">
      <c r="A60" s="19" t="s">
        <v>29</v>
      </c>
      <c r="B60" s="19" t="s">
        <v>136</v>
      </c>
      <c r="C60" s="20" t="s">
        <v>137</v>
      </c>
      <c r="D60" s="20">
        <v>2022</v>
      </c>
      <c r="E60" s="21" t="s">
        <v>32</v>
      </c>
      <c r="F60" s="22">
        <v>96543</v>
      </c>
      <c r="G60" s="23">
        <v>0</v>
      </c>
      <c r="H60" s="23">
        <v>46755</v>
      </c>
      <c r="I60" s="23">
        <v>29599</v>
      </c>
      <c r="J60" s="23">
        <v>0</v>
      </c>
      <c r="K60" s="24">
        <v>10909</v>
      </c>
      <c r="L60" s="25" t="s">
        <v>33</v>
      </c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183806</v>
      </c>
    </row>
    <row r="61" spans="1:22" x14ac:dyDescent="0.3">
      <c r="A61" s="19" t="s">
        <v>29</v>
      </c>
      <c r="B61" s="19" t="s">
        <v>138</v>
      </c>
      <c r="C61" s="20" t="s">
        <v>139</v>
      </c>
      <c r="D61" s="20">
        <v>2022</v>
      </c>
      <c r="E61" s="21" t="s">
        <v>32</v>
      </c>
      <c r="F61" s="22">
        <v>0</v>
      </c>
      <c r="G61" s="23">
        <v>416880</v>
      </c>
      <c r="H61" s="23">
        <v>139500</v>
      </c>
      <c r="I61" s="23">
        <v>0</v>
      </c>
      <c r="J61" s="23">
        <v>0</v>
      </c>
      <c r="K61" s="24">
        <v>34599</v>
      </c>
      <c r="L61" s="25" t="s">
        <v>170</v>
      </c>
      <c r="M61" s="26">
        <v>0</v>
      </c>
      <c r="N61" s="26">
        <v>0</v>
      </c>
      <c r="O61" s="26">
        <v>45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7">
        <f t="shared" si="0"/>
        <v>45</v>
      </c>
      <c r="V61" s="28">
        <f t="shared" si="1"/>
        <v>590979</v>
      </c>
    </row>
    <row r="62" spans="1:22" x14ac:dyDescent="0.3">
      <c r="A62" s="19" t="s">
        <v>29</v>
      </c>
      <c r="B62" s="19" t="s">
        <v>140</v>
      </c>
      <c r="C62" s="20" t="s">
        <v>141</v>
      </c>
      <c r="D62" s="20">
        <v>2022</v>
      </c>
      <c r="E62" s="21" t="s">
        <v>32</v>
      </c>
      <c r="F62" s="22">
        <v>0</v>
      </c>
      <c r="G62" s="23">
        <v>194328</v>
      </c>
      <c r="H62" s="23">
        <v>71805</v>
      </c>
      <c r="I62" s="23">
        <v>0</v>
      </c>
      <c r="J62" s="23">
        <v>0</v>
      </c>
      <c r="K62" s="24">
        <v>16754</v>
      </c>
      <c r="L62" s="25" t="s">
        <v>170</v>
      </c>
      <c r="M62" s="26">
        <v>0</v>
      </c>
      <c r="N62" s="26">
        <v>0</v>
      </c>
      <c r="O62" s="26">
        <v>4</v>
      </c>
      <c r="P62" s="26">
        <v>6</v>
      </c>
      <c r="Q62" s="26">
        <v>4</v>
      </c>
      <c r="R62" s="26">
        <v>2</v>
      </c>
      <c r="S62" s="26">
        <v>0</v>
      </c>
      <c r="T62" s="26">
        <v>0</v>
      </c>
      <c r="U62" s="27">
        <f t="shared" si="0"/>
        <v>16</v>
      </c>
      <c r="V62" s="28">
        <f t="shared" si="1"/>
        <v>282887</v>
      </c>
    </row>
    <row r="63" spans="1:22" x14ac:dyDescent="0.3">
      <c r="A63" s="19" t="s">
        <v>29</v>
      </c>
      <c r="B63" s="19" t="s">
        <v>142</v>
      </c>
      <c r="C63" s="20" t="s">
        <v>143</v>
      </c>
      <c r="D63" s="20">
        <v>2022</v>
      </c>
      <c r="E63" s="21" t="s">
        <v>32</v>
      </c>
      <c r="F63" s="22">
        <v>132964</v>
      </c>
      <c r="G63" s="23">
        <v>0</v>
      </c>
      <c r="H63" s="23">
        <v>103090</v>
      </c>
      <c r="I63" s="23">
        <v>0</v>
      </c>
      <c r="J63" s="23">
        <v>0</v>
      </c>
      <c r="K63" s="24">
        <v>15265</v>
      </c>
      <c r="L63" s="25" t="s">
        <v>33</v>
      </c>
      <c r="M63" s="26"/>
      <c r="N63" s="26"/>
      <c r="O63" s="26"/>
      <c r="P63" s="26"/>
      <c r="Q63" s="26"/>
      <c r="R63" s="26"/>
      <c r="S63" s="26"/>
      <c r="T63" s="26"/>
      <c r="U63" s="27">
        <f t="shared" si="0"/>
        <v>0</v>
      </c>
      <c r="V63" s="28">
        <f t="shared" si="1"/>
        <v>251319</v>
      </c>
    </row>
    <row r="64" spans="1:22" x14ac:dyDescent="0.3">
      <c r="A64" s="19" t="s">
        <v>29</v>
      </c>
      <c r="B64" s="19" t="s">
        <v>144</v>
      </c>
      <c r="C64" s="20" t="s">
        <v>145</v>
      </c>
      <c r="D64" s="20">
        <v>2022</v>
      </c>
      <c r="E64" s="21" t="s">
        <v>32</v>
      </c>
      <c r="F64" s="22">
        <v>0</v>
      </c>
      <c r="G64" s="23">
        <v>272748</v>
      </c>
      <c r="H64" s="23">
        <v>99051</v>
      </c>
      <c r="I64" s="23">
        <v>0</v>
      </c>
      <c r="J64" s="23">
        <v>0</v>
      </c>
      <c r="K64" s="24">
        <v>23112</v>
      </c>
      <c r="L64" s="25" t="s">
        <v>170</v>
      </c>
      <c r="M64" s="26">
        <v>3</v>
      </c>
      <c r="N64" s="26">
        <v>2</v>
      </c>
      <c r="O64" s="26">
        <v>9</v>
      </c>
      <c r="P64" s="26">
        <v>4</v>
      </c>
      <c r="Q64" s="26">
        <v>4</v>
      </c>
      <c r="R64" s="26">
        <v>2</v>
      </c>
      <c r="S64" s="26">
        <v>1</v>
      </c>
      <c r="T64" s="26">
        <v>0</v>
      </c>
      <c r="U64" s="27">
        <f t="shared" si="0"/>
        <v>25</v>
      </c>
      <c r="V64" s="28">
        <f t="shared" si="1"/>
        <v>394911</v>
      </c>
    </row>
    <row r="65" spans="1:22" x14ac:dyDescent="0.3">
      <c r="A65" s="19" t="s">
        <v>29</v>
      </c>
      <c r="B65" s="19" t="s">
        <v>146</v>
      </c>
      <c r="C65" s="20" t="s">
        <v>147</v>
      </c>
      <c r="D65" s="20">
        <v>2022</v>
      </c>
      <c r="E65" s="21" t="s">
        <v>32</v>
      </c>
      <c r="F65" s="22">
        <v>0</v>
      </c>
      <c r="G65" s="23">
        <v>92640</v>
      </c>
      <c r="H65" s="23">
        <v>33789</v>
      </c>
      <c r="I65" s="23">
        <v>0</v>
      </c>
      <c r="J65" s="23">
        <v>0</v>
      </c>
      <c r="K65" s="24">
        <v>7884</v>
      </c>
      <c r="L65" s="25" t="s">
        <v>170</v>
      </c>
      <c r="M65" s="26">
        <v>0</v>
      </c>
      <c r="N65" s="26">
        <v>0</v>
      </c>
      <c r="O65" s="26">
        <v>10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7">
        <f t="shared" si="0"/>
        <v>10</v>
      </c>
      <c r="V65" s="28">
        <f t="shared" si="1"/>
        <v>134313</v>
      </c>
    </row>
    <row r="66" spans="1:22" x14ac:dyDescent="0.3">
      <c r="A66" s="19" t="s">
        <v>29</v>
      </c>
      <c r="B66" s="19" t="s">
        <v>148</v>
      </c>
      <c r="C66" s="20" t="s">
        <v>149</v>
      </c>
      <c r="D66" s="20">
        <v>2022</v>
      </c>
      <c r="E66" s="21" t="s">
        <v>32</v>
      </c>
      <c r="F66" s="22">
        <v>0</v>
      </c>
      <c r="G66" s="23">
        <v>195936</v>
      </c>
      <c r="H66" s="23">
        <v>71866</v>
      </c>
      <c r="I66" s="23">
        <v>0</v>
      </c>
      <c r="J66" s="23">
        <v>0</v>
      </c>
      <c r="K66" s="24">
        <v>16768</v>
      </c>
      <c r="L66" s="25" t="s">
        <v>170</v>
      </c>
      <c r="M66" s="26">
        <v>0</v>
      </c>
      <c r="N66" s="26">
        <v>0</v>
      </c>
      <c r="O66" s="26">
        <v>5</v>
      </c>
      <c r="P66" s="26">
        <v>3</v>
      </c>
      <c r="Q66" s="26">
        <v>8</v>
      </c>
      <c r="R66" s="26">
        <v>0</v>
      </c>
      <c r="S66" s="26">
        <v>0</v>
      </c>
      <c r="T66" s="26">
        <v>0</v>
      </c>
      <c r="U66" s="27">
        <f t="shared" si="0"/>
        <v>16</v>
      </c>
      <c r="V66" s="28">
        <f t="shared" si="1"/>
        <v>284570</v>
      </c>
    </row>
    <row r="67" spans="1:22" x14ac:dyDescent="0.3">
      <c r="A67" s="19" t="s">
        <v>29</v>
      </c>
      <c r="B67" s="19" t="s">
        <v>150</v>
      </c>
      <c r="C67" s="20" t="s">
        <v>151</v>
      </c>
      <c r="D67" s="20">
        <v>2022</v>
      </c>
      <c r="E67" s="21" t="s">
        <v>32</v>
      </c>
      <c r="F67" s="22">
        <v>163946</v>
      </c>
      <c r="G67" s="23">
        <v>0</v>
      </c>
      <c r="H67" s="23">
        <v>247000</v>
      </c>
      <c r="I67" s="23">
        <v>306415</v>
      </c>
      <c r="J67" s="23">
        <v>0</v>
      </c>
      <c r="K67" s="24">
        <v>45552</v>
      </c>
      <c r="L67" s="25" t="s">
        <v>33</v>
      </c>
      <c r="M67" s="26"/>
      <c r="N67" s="26"/>
      <c r="O67" s="26"/>
      <c r="P67" s="26"/>
      <c r="Q67" s="26"/>
      <c r="R67" s="26"/>
      <c r="S67" s="26"/>
      <c r="T67" s="26"/>
      <c r="U67" s="27">
        <f t="shared" si="0"/>
        <v>0</v>
      </c>
      <c r="V67" s="28">
        <f t="shared" si="1"/>
        <v>762913</v>
      </c>
    </row>
    <row r="68" spans="1:22" x14ac:dyDescent="0.3">
      <c r="A68" s="19" t="s">
        <v>29</v>
      </c>
      <c r="B68" s="19" t="s">
        <v>152</v>
      </c>
      <c r="C68" s="20" t="s">
        <v>153</v>
      </c>
      <c r="D68" s="20">
        <v>2022</v>
      </c>
      <c r="E68" s="21" t="s">
        <v>32</v>
      </c>
      <c r="F68" s="22">
        <v>0</v>
      </c>
      <c r="G68" s="23">
        <v>138960</v>
      </c>
      <c r="H68" s="23">
        <v>24598</v>
      </c>
      <c r="I68" s="23">
        <v>0</v>
      </c>
      <c r="J68" s="23">
        <v>0</v>
      </c>
      <c r="K68" s="24">
        <v>10000</v>
      </c>
      <c r="L68" s="25" t="s">
        <v>170</v>
      </c>
      <c r="M68" s="26">
        <v>0</v>
      </c>
      <c r="N68" s="26">
        <v>0</v>
      </c>
      <c r="O68" s="26">
        <v>15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7">
        <f t="shared" si="0"/>
        <v>15</v>
      </c>
      <c r="V68" s="28">
        <f t="shared" si="1"/>
        <v>173558</v>
      </c>
    </row>
    <row r="69" spans="1:22" x14ac:dyDescent="0.3">
      <c r="A69" s="19" t="s">
        <v>29</v>
      </c>
      <c r="B69" s="19" t="s">
        <v>154</v>
      </c>
      <c r="C69" s="20" t="s">
        <v>155</v>
      </c>
      <c r="D69" s="20">
        <v>2022</v>
      </c>
      <c r="E69" s="21" t="s">
        <v>32</v>
      </c>
      <c r="F69" s="22">
        <v>0</v>
      </c>
      <c r="G69" s="23">
        <v>185280</v>
      </c>
      <c r="H69" s="23">
        <v>86036</v>
      </c>
      <c r="I69" s="23">
        <v>0</v>
      </c>
      <c r="J69" s="23">
        <v>0</v>
      </c>
      <c r="K69" s="24">
        <v>17060</v>
      </c>
      <c r="L69" s="25" t="s">
        <v>170</v>
      </c>
      <c r="M69" s="26">
        <v>0</v>
      </c>
      <c r="N69" s="26">
        <v>0</v>
      </c>
      <c r="O69" s="26">
        <v>20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7">
        <f t="shared" si="0"/>
        <v>20</v>
      </c>
      <c r="V69" s="28">
        <f t="shared" si="1"/>
        <v>288376</v>
      </c>
    </row>
    <row r="70" spans="1:22" x14ac:dyDescent="0.3">
      <c r="A70" s="19" t="s">
        <v>29</v>
      </c>
      <c r="B70" s="19" t="s">
        <v>156</v>
      </c>
      <c r="C70" s="20" t="s">
        <v>157</v>
      </c>
      <c r="D70" s="20">
        <v>2022</v>
      </c>
      <c r="E70" s="21" t="s">
        <v>32</v>
      </c>
      <c r="F70" s="22">
        <v>0</v>
      </c>
      <c r="G70" s="23">
        <v>523680</v>
      </c>
      <c r="H70" s="23">
        <v>222000</v>
      </c>
      <c r="I70" s="23">
        <v>0</v>
      </c>
      <c r="J70" s="23">
        <v>0</v>
      </c>
      <c r="K70" s="24">
        <v>47292</v>
      </c>
      <c r="L70" s="25" t="s">
        <v>170</v>
      </c>
      <c r="M70" s="26">
        <v>0</v>
      </c>
      <c r="N70" s="26">
        <v>0</v>
      </c>
      <c r="O70" s="26">
        <v>20</v>
      </c>
      <c r="P70" s="26">
        <v>30</v>
      </c>
      <c r="Q70" s="26">
        <v>0</v>
      </c>
      <c r="R70" s="26">
        <v>0</v>
      </c>
      <c r="S70" s="26">
        <v>0</v>
      </c>
      <c r="T70" s="26">
        <v>0</v>
      </c>
      <c r="U70" s="27">
        <f t="shared" si="0"/>
        <v>50</v>
      </c>
      <c r="V70" s="28">
        <f t="shared" si="1"/>
        <v>792972</v>
      </c>
    </row>
    <row r="71" spans="1:22" x14ac:dyDescent="0.3">
      <c r="A71" s="19" t="s">
        <v>29</v>
      </c>
      <c r="B71" s="19" t="s">
        <v>158</v>
      </c>
      <c r="C71" s="20" t="s">
        <v>159</v>
      </c>
      <c r="D71" s="20">
        <v>2022</v>
      </c>
      <c r="E71" s="21" t="s">
        <v>123</v>
      </c>
      <c r="F71" s="22">
        <v>0</v>
      </c>
      <c r="G71" s="23">
        <v>0</v>
      </c>
      <c r="H71" s="23">
        <v>483702</v>
      </c>
      <c r="I71" s="23">
        <v>0</v>
      </c>
      <c r="J71" s="23">
        <v>0</v>
      </c>
      <c r="K71" s="24">
        <v>28880</v>
      </c>
      <c r="L71" s="25" t="s">
        <v>33</v>
      </c>
      <c r="M71" s="26"/>
      <c r="N71" s="26"/>
      <c r="O71" s="26"/>
      <c r="P71" s="26"/>
      <c r="Q71" s="26"/>
      <c r="R71" s="26"/>
      <c r="S71" s="26"/>
      <c r="T71" s="26"/>
      <c r="U71" s="27">
        <f t="shared" si="0"/>
        <v>0</v>
      </c>
      <c r="V71" s="28">
        <f t="shared" si="1"/>
        <v>512582</v>
      </c>
    </row>
    <row r="72" spans="1:22" x14ac:dyDescent="0.3">
      <c r="A72" s="19" t="s">
        <v>29</v>
      </c>
      <c r="B72" s="19" t="s">
        <v>160</v>
      </c>
      <c r="C72" s="20" t="s">
        <v>161</v>
      </c>
      <c r="D72" s="20">
        <v>2022</v>
      </c>
      <c r="E72" s="21" t="s">
        <v>123</v>
      </c>
      <c r="F72" s="22">
        <v>0</v>
      </c>
      <c r="G72" s="23">
        <v>0</v>
      </c>
      <c r="H72" s="23">
        <v>154573</v>
      </c>
      <c r="I72" s="23">
        <v>0</v>
      </c>
      <c r="J72" s="23">
        <v>0</v>
      </c>
      <c r="K72" s="24">
        <v>10820</v>
      </c>
      <c r="L72" s="25" t="s">
        <v>33</v>
      </c>
      <c r="M72" s="26"/>
      <c r="N72" s="26"/>
      <c r="O72" s="26"/>
      <c r="P72" s="26"/>
      <c r="Q72" s="26"/>
      <c r="R72" s="26"/>
      <c r="S72" s="26"/>
      <c r="T72" s="26"/>
      <c r="U72" s="27">
        <f t="shared" ref="U72:U77" si="2">SUM(M72:T72)</f>
        <v>0</v>
      </c>
      <c r="V72" s="28">
        <f t="shared" ref="V72:V75" si="3">SUM(F72:K72)</f>
        <v>165393</v>
      </c>
    </row>
    <row r="73" spans="1:22" x14ac:dyDescent="0.3">
      <c r="A73" s="19" t="s">
        <v>29</v>
      </c>
      <c r="B73" s="19" t="s">
        <v>162</v>
      </c>
      <c r="C73" s="20" t="s">
        <v>163</v>
      </c>
      <c r="D73" s="20">
        <v>2022</v>
      </c>
      <c r="E73" s="21" t="s">
        <v>123</v>
      </c>
      <c r="F73" s="22">
        <v>0</v>
      </c>
      <c r="G73" s="23">
        <v>0</v>
      </c>
      <c r="H73" s="23">
        <v>293240</v>
      </c>
      <c r="I73" s="23">
        <v>0</v>
      </c>
      <c r="J73" s="23">
        <v>0</v>
      </c>
      <c r="K73" s="24">
        <v>20526.5</v>
      </c>
      <c r="L73" s="25" t="s">
        <v>33</v>
      </c>
      <c r="M73" s="26"/>
      <c r="N73" s="26"/>
      <c r="O73" s="26"/>
      <c r="P73" s="26"/>
      <c r="Q73" s="26"/>
      <c r="R73" s="26"/>
      <c r="S73" s="26"/>
      <c r="T73" s="26"/>
      <c r="U73" s="27">
        <f t="shared" si="2"/>
        <v>0</v>
      </c>
      <c r="V73" s="28">
        <f t="shared" si="3"/>
        <v>313766.5</v>
      </c>
    </row>
    <row r="74" spans="1:22" x14ac:dyDescent="0.3">
      <c r="A74" s="19" t="s">
        <v>29</v>
      </c>
      <c r="B74" s="19" t="s">
        <v>164</v>
      </c>
      <c r="C74" s="20" t="s">
        <v>165</v>
      </c>
      <c r="D74" s="20">
        <v>2022</v>
      </c>
      <c r="E74" s="21" t="s">
        <v>32</v>
      </c>
      <c r="F74" s="22">
        <v>0</v>
      </c>
      <c r="G74" s="37">
        <v>559920</v>
      </c>
      <c r="H74" s="23">
        <v>296800</v>
      </c>
      <c r="I74" s="23">
        <v>0</v>
      </c>
      <c r="J74" s="23">
        <v>0</v>
      </c>
      <c r="K74" s="24">
        <v>57862</v>
      </c>
      <c r="L74" s="25" t="s">
        <v>170</v>
      </c>
      <c r="M74" s="26">
        <v>0</v>
      </c>
      <c r="N74" s="26">
        <v>0</v>
      </c>
      <c r="O74" s="26">
        <v>30</v>
      </c>
      <c r="P74" s="26">
        <v>25</v>
      </c>
      <c r="Q74" s="26">
        <v>0</v>
      </c>
      <c r="R74" s="26">
        <v>0</v>
      </c>
      <c r="S74" s="26">
        <v>0</v>
      </c>
      <c r="T74" s="26">
        <v>0</v>
      </c>
      <c r="U74" s="27">
        <f t="shared" si="2"/>
        <v>55</v>
      </c>
      <c r="V74" s="28">
        <f t="shared" si="3"/>
        <v>914582</v>
      </c>
    </row>
    <row r="75" spans="1:22" x14ac:dyDescent="0.3">
      <c r="A75" s="19" t="s">
        <v>29</v>
      </c>
      <c r="B75" s="19" t="s">
        <v>166</v>
      </c>
      <c r="C75" s="20" t="s">
        <v>167</v>
      </c>
      <c r="D75" s="20">
        <v>2022</v>
      </c>
      <c r="E75" s="21" t="s">
        <v>123</v>
      </c>
      <c r="F75" s="22">
        <v>0</v>
      </c>
      <c r="G75" s="23">
        <v>0</v>
      </c>
      <c r="H75" s="23">
        <v>322900</v>
      </c>
      <c r="I75" s="23">
        <v>0</v>
      </c>
      <c r="J75" s="23">
        <v>0</v>
      </c>
      <c r="K75" s="24">
        <v>22605.5</v>
      </c>
      <c r="L75" s="25" t="s">
        <v>33</v>
      </c>
      <c r="M75" s="26"/>
      <c r="N75" s="26"/>
      <c r="O75" s="26"/>
      <c r="P75" s="26"/>
      <c r="Q75" s="26"/>
      <c r="R75" s="26"/>
      <c r="S75" s="26"/>
      <c r="T75" s="26"/>
      <c r="U75" s="27">
        <f t="shared" si="2"/>
        <v>0</v>
      </c>
      <c r="V75" s="28">
        <f t="shared" si="3"/>
        <v>345505.5</v>
      </c>
    </row>
    <row r="76" spans="1:22" x14ac:dyDescent="0.3">
      <c r="A76" s="19"/>
      <c r="B76" s="19"/>
      <c r="C76" s="23"/>
      <c r="D76" s="20"/>
      <c r="E76" s="21"/>
      <c r="F76" s="22"/>
      <c r="G76" s="23"/>
      <c r="H76" s="23"/>
      <c r="I76" s="23"/>
      <c r="J76" s="23"/>
      <c r="K76" s="24"/>
      <c r="L76" s="25"/>
      <c r="M76" s="26"/>
      <c r="N76" s="26"/>
      <c r="O76" s="26"/>
      <c r="P76" s="26"/>
      <c r="Q76" s="26"/>
      <c r="R76" s="26"/>
      <c r="S76" s="26"/>
      <c r="T76" s="26"/>
      <c r="U76" s="27">
        <f t="shared" si="2"/>
        <v>0</v>
      </c>
      <c r="V76" s="28">
        <f t="shared" si="1"/>
        <v>0</v>
      </c>
    </row>
    <row r="77" spans="1:22" x14ac:dyDescent="0.3">
      <c r="A77" s="19"/>
      <c r="B77" s="19"/>
      <c r="C77" s="23"/>
      <c r="D77" s="20"/>
      <c r="E77" s="21"/>
      <c r="F77" s="22"/>
      <c r="G77" s="23"/>
      <c r="H77" s="23"/>
      <c r="I77" s="23"/>
      <c r="J77" s="23"/>
      <c r="K77" s="24"/>
      <c r="L77" s="25"/>
      <c r="M77" s="26"/>
      <c r="N77" s="26"/>
      <c r="O77" s="26"/>
      <c r="P77" s="26"/>
      <c r="Q77" s="26"/>
      <c r="R77" s="26"/>
      <c r="S77" s="26"/>
      <c r="T77" s="26"/>
      <c r="U77" s="27">
        <f t="shared" si="2"/>
        <v>0</v>
      </c>
      <c r="V77" s="28">
        <f t="shared" ref="V77:V85" si="4">SUM(F77:K77)</f>
        <v>0</v>
      </c>
    </row>
    <row r="78" spans="1:22" x14ac:dyDescent="0.3">
      <c r="A78" s="19"/>
      <c r="B78" s="19"/>
      <c r="C78" s="23"/>
      <c r="D78" s="20"/>
      <c r="E78" s="21"/>
      <c r="F78" s="22"/>
      <c r="G78" s="23"/>
      <c r="H78" s="23"/>
      <c r="I78" s="23"/>
      <c r="J78" s="23"/>
      <c r="K78" s="24"/>
      <c r="L78" s="25"/>
      <c r="M78" s="26"/>
      <c r="N78" s="26"/>
      <c r="O78" s="26"/>
      <c r="P78" s="26"/>
      <c r="Q78" s="26"/>
      <c r="R78" s="26"/>
      <c r="S78" s="26"/>
      <c r="T78" s="26"/>
      <c r="U78" s="27">
        <f t="shared" ref="U78:U85" si="5">SUM(M78:T78)</f>
        <v>0</v>
      </c>
      <c r="V78" s="28">
        <f t="shared" si="4"/>
        <v>0</v>
      </c>
    </row>
    <row r="79" spans="1:22" x14ac:dyDescent="0.3">
      <c r="A79" s="19"/>
      <c r="B79" s="19"/>
      <c r="C79" s="23"/>
      <c r="D79" s="20"/>
      <c r="E79" s="21"/>
      <c r="F79" s="22"/>
      <c r="G79" s="23"/>
      <c r="H79" s="23"/>
      <c r="I79" s="23"/>
      <c r="J79" s="23"/>
      <c r="K79" s="24"/>
      <c r="L79" s="25"/>
      <c r="M79" s="26"/>
      <c r="N79" s="26"/>
      <c r="O79" s="26"/>
      <c r="P79" s="26"/>
      <c r="Q79" s="26"/>
      <c r="R79" s="26"/>
      <c r="S79" s="26"/>
      <c r="T79" s="26"/>
      <c r="U79" s="27">
        <f t="shared" si="5"/>
        <v>0</v>
      </c>
      <c r="V79" s="28">
        <f t="shared" si="4"/>
        <v>0</v>
      </c>
    </row>
    <row r="80" spans="1:22" x14ac:dyDescent="0.3">
      <c r="A80" s="19"/>
      <c r="B80" s="19"/>
      <c r="C80" s="23"/>
      <c r="D80" s="20"/>
      <c r="E80" s="21"/>
      <c r="F80" s="22"/>
      <c r="G80" s="23"/>
      <c r="H80" s="23"/>
      <c r="I80" s="23"/>
      <c r="J80" s="23"/>
      <c r="K80" s="24"/>
      <c r="L80" s="25"/>
      <c r="M80" s="26"/>
      <c r="N80" s="26"/>
      <c r="O80" s="26"/>
      <c r="P80" s="26"/>
      <c r="Q80" s="26"/>
      <c r="R80" s="26"/>
      <c r="S80" s="26"/>
      <c r="T80" s="26"/>
      <c r="U80" s="27">
        <f t="shared" si="5"/>
        <v>0</v>
      </c>
      <c r="V80" s="28">
        <f t="shared" si="4"/>
        <v>0</v>
      </c>
    </row>
    <row r="81" spans="1:22" x14ac:dyDescent="0.3">
      <c r="A81" s="19"/>
      <c r="B81" s="19"/>
      <c r="C81" s="23"/>
      <c r="D81" s="20"/>
      <c r="E81" s="21"/>
      <c r="F81" s="22"/>
      <c r="G81" s="23"/>
      <c r="H81" s="23"/>
      <c r="I81" s="23"/>
      <c r="J81" s="23"/>
      <c r="K81" s="24"/>
      <c r="L81" s="25"/>
      <c r="M81" s="26"/>
      <c r="N81" s="26"/>
      <c r="O81" s="26"/>
      <c r="P81" s="26"/>
      <c r="Q81" s="26"/>
      <c r="R81" s="26"/>
      <c r="S81" s="26"/>
      <c r="T81" s="26"/>
      <c r="U81" s="27">
        <f t="shared" si="5"/>
        <v>0</v>
      </c>
      <c r="V81" s="28">
        <f t="shared" si="4"/>
        <v>0</v>
      </c>
    </row>
    <row r="82" spans="1:22" x14ac:dyDescent="0.3">
      <c r="A82" s="19"/>
      <c r="B82" s="19"/>
      <c r="C82" s="23"/>
      <c r="D82" s="20"/>
      <c r="E82" s="21"/>
      <c r="F82" s="22"/>
      <c r="G82" s="23"/>
      <c r="H82" s="23"/>
      <c r="I82" s="23"/>
      <c r="J82" s="23"/>
      <c r="K82" s="24"/>
      <c r="L82" s="25"/>
      <c r="M82" s="26"/>
      <c r="N82" s="26"/>
      <c r="O82" s="26"/>
      <c r="P82" s="26"/>
      <c r="Q82" s="26"/>
      <c r="R82" s="26"/>
      <c r="S82" s="26"/>
      <c r="T82" s="26"/>
      <c r="U82" s="27">
        <f t="shared" si="5"/>
        <v>0</v>
      </c>
      <c r="V82" s="28">
        <f t="shared" si="4"/>
        <v>0</v>
      </c>
    </row>
    <row r="83" spans="1:22" x14ac:dyDescent="0.3">
      <c r="A83" s="19"/>
      <c r="B83" s="19"/>
      <c r="C83" s="23"/>
      <c r="D83" s="20"/>
      <c r="E83" s="21"/>
      <c r="F83" s="22"/>
      <c r="G83" s="23"/>
      <c r="H83" s="23"/>
      <c r="I83" s="23"/>
      <c r="J83" s="23"/>
      <c r="K83" s="24"/>
      <c r="L83" s="25"/>
      <c r="M83" s="26"/>
      <c r="N83" s="26"/>
      <c r="O83" s="26"/>
      <c r="P83" s="26"/>
      <c r="Q83" s="26"/>
      <c r="R83" s="26"/>
      <c r="S83" s="26"/>
      <c r="T83" s="26"/>
      <c r="U83" s="27">
        <f t="shared" si="5"/>
        <v>0</v>
      </c>
      <c r="V83" s="28">
        <f t="shared" si="4"/>
        <v>0</v>
      </c>
    </row>
    <row r="84" spans="1:22" x14ac:dyDescent="0.3">
      <c r="A84" s="19"/>
      <c r="B84" s="19"/>
      <c r="C84" s="23"/>
      <c r="D84" s="20"/>
      <c r="E84" s="21"/>
      <c r="F84" s="22"/>
      <c r="G84" s="23"/>
      <c r="H84" s="23"/>
      <c r="I84" s="23"/>
      <c r="J84" s="23"/>
      <c r="K84" s="24"/>
      <c r="L84" s="25"/>
      <c r="M84" s="26"/>
      <c r="N84" s="26"/>
      <c r="O84" s="26"/>
      <c r="P84" s="26"/>
      <c r="Q84" s="26"/>
      <c r="R84" s="26"/>
      <c r="S84" s="26"/>
      <c r="T84" s="26"/>
      <c r="U84" s="27">
        <f t="shared" si="5"/>
        <v>0</v>
      </c>
      <c r="V84" s="28">
        <f t="shared" si="4"/>
        <v>0</v>
      </c>
    </row>
    <row r="85" spans="1:22" x14ac:dyDescent="0.3">
      <c r="A85" s="19"/>
      <c r="B85" s="19"/>
      <c r="C85" s="23"/>
      <c r="D85" s="20"/>
      <c r="E85" s="21"/>
      <c r="F85" s="22"/>
      <c r="G85" s="23"/>
      <c r="H85" s="23"/>
      <c r="I85" s="23"/>
      <c r="J85" s="23"/>
      <c r="K85" s="24"/>
      <c r="L85" s="25"/>
      <c r="M85" s="26"/>
      <c r="N85" s="26"/>
      <c r="O85" s="26"/>
      <c r="P85" s="26"/>
      <c r="Q85" s="26"/>
      <c r="R85" s="26"/>
      <c r="S85" s="26"/>
      <c r="T85" s="26"/>
      <c r="U85" s="27">
        <f t="shared" si="5"/>
        <v>0</v>
      </c>
      <c r="V85" s="28">
        <f t="shared" si="4"/>
        <v>0</v>
      </c>
    </row>
  </sheetData>
  <autoFilter ref="A8:V8" xr:uid="{439E304C-C1B9-4658-B248-972CAD49D146}"/>
  <conditionalFormatting sqref="V9:V71 V76">
    <cfRule type="cellIs" dxfId="8" priority="11" operator="lessThan">
      <formula>0</formula>
    </cfRule>
  </conditionalFormatting>
  <conditionalFormatting sqref="V9:V71 V76">
    <cfRule type="expression" dxfId="7" priority="10">
      <formula>#REF!&lt;0</formula>
    </cfRule>
  </conditionalFormatting>
  <conditionalFormatting sqref="D9:D71 D77:D85">
    <cfRule type="expression" dxfId="6" priority="8">
      <formula>OR($D9&gt;2022,AND($D9&lt;2022,$D9&lt;&gt;""))</formula>
    </cfRule>
  </conditionalFormatting>
  <conditionalFormatting sqref="V72:V75">
    <cfRule type="cellIs" dxfId="5" priority="7" operator="lessThan">
      <formula>0</formula>
    </cfRule>
  </conditionalFormatting>
  <conditionalFormatting sqref="V72:V75">
    <cfRule type="expression" dxfId="4" priority="5">
      <formula>#REF!&lt;0</formula>
    </cfRule>
  </conditionalFormatting>
  <conditionalFormatting sqref="D72:D76">
    <cfRule type="expression" dxfId="3" priority="4">
      <formula>OR($D72&gt;2022,AND($D72&lt;2022,$D72&lt;&gt;""))</formula>
    </cfRule>
  </conditionalFormatting>
  <conditionalFormatting sqref="V77:V85">
    <cfRule type="cellIs" dxfId="2" priority="3" operator="lessThan">
      <formula>0</formula>
    </cfRule>
  </conditionalFormatting>
  <conditionalFormatting sqref="V77:V85">
    <cfRule type="expression" dxfId="1" priority="2">
      <formula>#REF!&lt;0</formula>
    </cfRule>
  </conditionalFormatting>
  <conditionalFormatting sqref="C9:C75">
    <cfRule type="expression" dxfId="0" priority="12">
      <formula>(#REF!&gt;1)</formula>
    </cfRule>
  </conditionalFormatting>
  <dataValidations count="3">
    <dataValidation type="list" allowBlank="1" showInputMessage="1" showErrorMessage="1" sqref="L9:L85" xr:uid="{B66764F0-3583-4A10-98E4-0FF99AA73087}">
      <formula1>"N/A, FMR, Actual Rent"</formula1>
    </dataValidation>
    <dataValidation type="list" allowBlank="1" showInputMessage="1" showErrorMessage="1" sqref="E9:E85" xr:uid="{E6266DD4-B4A5-4750-9E15-299229666EAC}">
      <formula1>"PH, TH, Joint TH &amp; PH-RRH, HMIS, SSO, TRA, PRA, SRA, S+C/SRO"</formula1>
    </dataValidation>
    <dataValidation allowBlank="1" showErrorMessage="1" sqref="A8:V8" xr:uid="{FB74AE5A-7FCC-425B-B84C-0CD74D1FB1E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2021-03-06T21:41:20Z</dcterms:created>
  <dcterms:modified xsi:type="dcterms:W3CDTF">2021-05-20T14:01:24Z</dcterms:modified>
</cp:coreProperties>
</file>