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F9500A84-6ED1-48B1-9FDF-D18F91CC8F61}" xr6:coauthVersionLast="46" xr6:coauthVersionMax="46" xr10:uidLastSave="{00000000-0000-0000-0000-000000000000}"/>
  <bookViews>
    <workbookView xWindow="-108" yWindow="-108" windowWidth="27288" windowHeight="17664" xr2:uid="{142FD1D9-1ACE-45DA-A016-A2C0E3A23E5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<sst xmlns="http://schemas.openxmlformats.org/spreadsheetml/2006/main" count="89" uniqueCount="66">
  <si>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</si>
  <si>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</si>
  <si>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</si>
  <si>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</si>
  <si>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</si>
  <si>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</si>
  <si>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</si>
  <si>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</si>
  <si>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</si>
  <si>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</si>
  <si>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</si>
  <si>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</si>
  <si>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</si>
  <si>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</si>
  <si>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</si>
  <si>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</si>
  <si>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</si>
  <si>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</si>
  <si>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</si>
  <si>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</si>
  <si>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</si>
  <si>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</si>
  <si>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</si>
  <si>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</si>
  <si>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</si>
  <si>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</si>
  <si>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</si>
  <si>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</si>
  <si>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PA-512</t>
  </si>
  <si>
    <t>Turning Point Interfaith Mission Inc</t>
  </si>
  <si>
    <t>PH for PWD</t>
  </si>
  <si>
    <t>PA0189L3T122012</t>
  </si>
  <si>
    <t>PH</t>
  </si>
  <si>
    <t/>
  </si>
  <si>
    <t>Philadelphia</t>
  </si>
  <si>
    <t>York City &amp; County CoC</t>
  </si>
  <si>
    <t>County of York</t>
  </si>
  <si>
    <t>BELL SOCIALIZATION SERVICES</t>
  </si>
  <si>
    <t>York Apartments</t>
  </si>
  <si>
    <t>PA0195L3T122011</t>
  </si>
  <si>
    <t>York County Homeless Management Information System (HMIS)</t>
  </si>
  <si>
    <t>PA0196L3T122013</t>
  </si>
  <si>
    <t>Housing Authority of the City of York</t>
  </si>
  <si>
    <t>Shelter Plus Care FY2019</t>
  </si>
  <si>
    <t>PA0648L3T122008</t>
  </si>
  <si>
    <t>Continuum of Care RRH Rental Assistance Program</t>
  </si>
  <si>
    <t>PA0676L3T122007</t>
  </si>
  <si>
    <t>Valley Youth House Committee, Inc.</t>
  </si>
  <si>
    <t>York County RRH for Youth - Expansion</t>
  </si>
  <si>
    <t>PA0825L3T122004</t>
  </si>
  <si>
    <t>Coordinated Entry - Expansion</t>
  </si>
  <si>
    <t>PA0860L3T122004</t>
  </si>
  <si>
    <t>SSO</t>
  </si>
  <si>
    <t>York County TH-RRH for Youth</t>
  </si>
  <si>
    <t>PA0893L3T122003</t>
  </si>
  <si>
    <t>Joint TH &amp; PH-RRH</t>
  </si>
  <si>
    <t>CoC RRH Rental Assistance Program for Victims of DV</t>
  </si>
  <si>
    <t>PA0933L3T122002</t>
  </si>
  <si>
    <t>York CoC RRH for Survivors of DV</t>
  </si>
  <si>
    <t>PA0971D3T122001</t>
  </si>
  <si>
    <t>York CoC Medium Term RRH</t>
  </si>
  <si>
    <t>PA0972L3T122001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</si>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</sst>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C26B-87C6-41A9-B938-E95132575491}">
  <sheetPr codeName="Sheet314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63</v>
      </c>
      <c r="B5" s="34">
        <f ca="1">SUM(OFFSET(V8,1,0,500,1))</f>
        <v>1690572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170378</v>
      </c>
      <c r="G9" s="23">
        <v>0</v>
      </c>
      <c r="H9" s="23">
        <v>98989</v>
      </c>
      <c r="I9" s="23">
        <v>0</v>
      </c>
      <c r="J9" s="23">
        <v>0</v>
      </c>
      <c r="K9" s="24">
        <v>11945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281312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1500</v>
      </c>
      <c r="I10" s="23">
        <v>26154</v>
      </c>
      <c r="J10" s="23">
        <v>0</v>
      </c>
      <c r="K10" s="24">
        <v>1545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29199</v>
      </c>
    </row>
    <row r="11" spans="1:22" x14ac:dyDescent="0.3">
      <c r="A11" s="19" t="s">
        <v>36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140108</v>
      </c>
      <c r="K11" s="24">
        <v>7374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147482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137148</v>
      </c>
      <c r="H12" s="23">
        <v>0</v>
      </c>
      <c r="I12" s="23">
        <v>0</v>
      </c>
      <c r="J12" s="23">
        <v>0</v>
      </c>
      <c r="K12" s="24">
        <v>9456</v>
      </c>
      <c r="L12" s="25" t="s">
        <v>65</v>
      </c>
      <c r="M12" s="26">
        <v>0</v>
      </c>
      <c r="N12" s="26">
        <v>1</v>
      </c>
      <c r="O12" s="26">
        <v>19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20</v>
      </c>
      <c r="V12" s="28">
        <f t="shared" si="1"/>
        <v>146604</v>
      </c>
    </row>
    <row r="13" spans="1:22" x14ac:dyDescent="0.3">
      <c r="A13" s="19" t="s">
        <v>36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66288</v>
      </c>
      <c r="H13" s="23">
        <v>2478</v>
      </c>
      <c r="I13" s="23">
        <v>0</v>
      </c>
      <c r="J13" s="23">
        <v>0</v>
      </c>
      <c r="K13" s="24">
        <v>3813</v>
      </c>
      <c r="L13" s="25" t="s">
        <v>65</v>
      </c>
      <c r="M13" s="26">
        <v>0</v>
      </c>
      <c r="N13" s="26">
        <v>0</v>
      </c>
      <c r="O13" s="26">
        <v>4</v>
      </c>
      <c r="P13" s="26">
        <v>3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7</v>
      </c>
      <c r="V13" s="28">
        <f t="shared" si="1"/>
        <v>72579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119964</v>
      </c>
      <c r="H14" s="23">
        <v>77692</v>
      </c>
      <c r="I14" s="23">
        <v>0</v>
      </c>
      <c r="J14" s="23">
        <v>0</v>
      </c>
      <c r="K14" s="24">
        <v>16679</v>
      </c>
      <c r="L14" s="25" t="s">
        <v>64</v>
      </c>
      <c r="M14" s="26">
        <v>0</v>
      </c>
      <c r="N14" s="26">
        <v>0</v>
      </c>
      <c r="O14" s="26">
        <v>7</v>
      </c>
      <c r="P14" s="26">
        <v>5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12</v>
      </c>
      <c r="V14" s="28">
        <f t="shared" si="1"/>
        <v>214335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0</v>
      </c>
      <c r="G15" s="23">
        <v>0</v>
      </c>
      <c r="H15" s="23">
        <v>112400</v>
      </c>
      <c r="I15" s="23">
        <v>0</v>
      </c>
      <c r="J15" s="23">
        <v>0</v>
      </c>
      <c r="K15" s="24">
        <v>7600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120000</v>
      </c>
    </row>
    <row r="16" spans="1:22" x14ac:dyDescent="0.3">
      <c r="A16" s="19" t="s">
        <v>47</v>
      </c>
      <c r="B16" s="19" t="s">
        <v>53</v>
      </c>
      <c r="C16" s="20" t="s">
        <v>54</v>
      </c>
      <c r="D16" s="20">
        <v>2022</v>
      </c>
      <c r="E16" s="21" t="s">
        <v>55</v>
      </c>
      <c r="F16" s="22">
        <v>18000</v>
      </c>
      <c r="G16" s="23">
        <v>49752</v>
      </c>
      <c r="H16" s="23">
        <v>33597</v>
      </c>
      <c r="I16" s="23">
        <v>4924</v>
      </c>
      <c r="J16" s="23">
        <v>0</v>
      </c>
      <c r="K16" s="24">
        <v>7066</v>
      </c>
      <c r="L16" s="25" t="s">
        <v>64</v>
      </c>
      <c r="M16" s="26">
        <v>0</v>
      </c>
      <c r="N16" s="26">
        <v>0</v>
      </c>
      <c r="O16" s="26">
        <v>3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5</v>
      </c>
      <c r="V16" s="28">
        <f t="shared" si="1"/>
        <v>113339</v>
      </c>
    </row>
    <row r="17" spans="1:22" x14ac:dyDescent="0.3">
      <c r="A17" s="19" t="s">
        <v>36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113928</v>
      </c>
      <c r="H17" s="23">
        <v>67426</v>
      </c>
      <c r="I17" s="23">
        <v>0</v>
      </c>
      <c r="J17" s="23">
        <v>5000</v>
      </c>
      <c r="K17" s="24">
        <v>17586</v>
      </c>
      <c r="L17" s="25" t="s">
        <v>64</v>
      </c>
      <c r="M17" s="26">
        <v>0</v>
      </c>
      <c r="N17" s="26">
        <v>0</v>
      </c>
      <c r="O17" s="26">
        <v>5</v>
      </c>
      <c r="P17" s="26">
        <v>6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11</v>
      </c>
      <c r="V17" s="28">
        <f t="shared" si="1"/>
        <v>203940</v>
      </c>
    </row>
    <row r="18" spans="1:22" x14ac:dyDescent="0.3">
      <c r="A18" s="19" t="s">
        <v>36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98088</v>
      </c>
      <c r="H18" s="23">
        <v>82032</v>
      </c>
      <c r="I18" s="23">
        <v>0</v>
      </c>
      <c r="J18" s="23">
        <v>0</v>
      </c>
      <c r="K18" s="24">
        <v>17668</v>
      </c>
      <c r="L18" s="25" t="s">
        <v>64</v>
      </c>
      <c r="M18" s="26">
        <v>0</v>
      </c>
      <c r="N18" s="26">
        <v>0</v>
      </c>
      <c r="O18" s="26">
        <v>2</v>
      </c>
      <c r="P18" s="26">
        <v>3</v>
      </c>
      <c r="Q18" s="26">
        <v>2</v>
      </c>
      <c r="R18" s="26">
        <v>1</v>
      </c>
      <c r="S18" s="26">
        <v>0</v>
      </c>
      <c r="T18" s="26">
        <v>0</v>
      </c>
      <c r="U18" s="27">
        <f t="shared" si="0"/>
        <v>8</v>
      </c>
      <c r="V18" s="28">
        <f t="shared" si="1"/>
        <v>197788</v>
      </c>
    </row>
    <row r="19" spans="1:22" x14ac:dyDescent="0.3">
      <c r="A19" s="19" t="s">
        <v>36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95124</v>
      </c>
      <c r="H19" s="23">
        <v>54136</v>
      </c>
      <c r="I19" s="23">
        <v>0</v>
      </c>
      <c r="J19" s="23">
        <v>0</v>
      </c>
      <c r="K19" s="24">
        <v>14734</v>
      </c>
      <c r="L19" s="25" t="s">
        <v>64</v>
      </c>
      <c r="M19" s="26">
        <v>0</v>
      </c>
      <c r="N19" s="26">
        <v>0</v>
      </c>
      <c r="O19" s="26">
        <v>0</v>
      </c>
      <c r="P19" s="26">
        <v>3</v>
      </c>
      <c r="Q19" s="26">
        <v>3</v>
      </c>
      <c r="R19" s="26">
        <v>1</v>
      </c>
      <c r="S19" s="26">
        <v>0</v>
      </c>
      <c r="T19" s="26">
        <v>0</v>
      </c>
      <c r="U19" s="27">
        <f t="shared" si="0"/>
        <v>7</v>
      </c>
      <c r="V19" s="28">
        <f t="shared" si="1"/>
        <v>163994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6995AEED-0756-4CDF-BB18-E802AD4DC063}"/>
  <conditionalFormatting sqref="V9:V29">
    <cfRule type="cellIs" dxfId="3" priority="4" operator="lessThan">
      <formula>0</formula>
    </cfRule>
  </conditionalFormatting>
  <conditionalFormatting sqref="V9:V29">
    <cfRule type="expression" dxfId="2" priority="3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4E25A46D-1C08-4856-AE11-CED7C319B1F8}">
      <formula1>"N/A, FMR, Actual Rent"</formula1>
    </dataValidation>
    <dataValidation type="list" allowBlank="1" showInputMessage="1" showErrorMessage="1" sqref="E9:E29" xr:uid="{8E39937C-ABA3-493D-A93B-36E3DAAC380C}">
      <formula1>"PH, TH, Joint TH &amp; PH-RRH, HMIS, SSO, TRA, PRA, SRA, S+C/SRO"</formula1>
    </dataValidation>
    <dataValidation allowBlank="1" showErrorMessage="1" sqref="A8:V8" xr:uid="{77A4BC34-2E39-4BE5-8F0A-D2081D7D69A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2021-03-06T21:41:20Z</dcterms:created>
  <dcterms:modified xsi:type="dcterms:W3CDTF">2021-05-20T14:01:23Z</dcterms:modified>
</cp:coreProperties>
</file>