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PA-500\"/>
    </mc:Choice>
  </mc:AlternateContent>
  <xr:revisionPtr revIDLastSave="0" documentId="13_ncr:1_{452878B9-DBC5-41BC-BFDC-161D67DC5CFD}" xr6:coauthVersionLast="46" xr6:coauthVersionMax="46" xr10:uidLastSave="{00000000-0000-0000-0000-000000000000}"/>
  <bookViews>
    <workbookView xWindow="-108" yWindow="-108" windowWidth="27288" windowHeight="17664" xr2:uid="{277A6738-4E42-40E0-A48A-546C08F669D4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<sst xmlns="http://schemas.openxmlformats.org/spreadsheetml/2006/main" count="119" uniqueCount="78">
  <si>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</si>
  <si>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</si>
  <si>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</si>
  <si>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</si>
  <si>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</si>
  <si>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</si>
  <si>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</si>
  <si>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</si>
  <si>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</si>
  <si>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</si>
  <si>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</si>
  <si>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</si>
  <si>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</si>
  <si>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</si>
  <si>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</si>
  <si>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</si>
  <si>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</si>
  <si>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</si>
  <si>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</si>
  <si>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</si>
  <si>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</si>
  <si>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</si>
  <si>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</si>
  <si>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</si>
  <si>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</si>
  <si>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</si>
  <si>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</si>
  <si>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</si>
  <si>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PA-510</t>
  </si>
  <si>
    <t>Community Basics, Inc.</t>
  </si>
  <si>
    <t>Fordney House FY2019 Renewal</t>
  </si>
  <si>
    <t>PA0228L3T102013</t>
  </si>
  <si>
    <t>PH</t>
  </si>
  <si>
    <t/>
  </si>
  <si>
    <t>Philadelphia</t>
  </si>
  <si>
    <t>Lancaster City &amp; County CoC</t>
  </si>
  <si>
    <t>Lancaster General Health</t>
  </si>
  <si>
    <t>Lincoln House Renewal FY2019</t>
  </si>
  <si>
    <t>PA0230L3T102013</t>
  </si>
  <si>
    <t>Tabor Community Services Inc.</t>
  </si>
  <si>
    <t>Market View Apartments</t>
  </si>
  <si>
    <t>PA0231L3T102013</t>
  </si>
  <si>
    <t>County of Lancaster</t>
  </si>
  <si>
    <t>Polaris Housing</t>
  </si>
  <si>
    <t>PA0452L3T102009</t>
  </si>
  <si>
    <t>Lancaster General Hospital</t>
  </si>
  <si>
    <t>PA0487L3T102011</t>
  </si>
  <si>
    <t>Enterprise Housing</t>
  </si>
  <si>
    <t>PA0522L3T102008</t>
  </si>
  <si>
    <t>Lancaster HMIS1</t>
  </si>
  <si>
    <t>PA0523L3T102010</t>
  </si>
  <si>
    <t>North Star Housing</t>
  </si>
  <si>
    <t>PA0556L3T102010</t>
  </si>
  <si>
    <t>Lancaster Hearthside</t>
  </si>
  <si>
    <t>PA0585L3T102007</t>
  </si>
  <si>
    <t>Lancaster HMIS2</t>
  </si>
  <si>
    <t>PA0586L3T102008</t>
  </si>
  <si>
    <t>Lancaster County Consolidated RRH Project</t>
  </si>
  <si>
    <t>PA0737L3T102005</t>
  </si>
  <si>
    <t>Lancaster Coordinated Assessment</t>
  </si>
  <si>
    <t>PA0738L3T102005</t>
  </si>
  <si>
    <t>SSO</t>
  </si>
  <si>
    <t>Hearthside 2</t>
  </si>
  <si>
    <t>PA0817L3T102004</t>
  </si>
  <si>
    <t>Lancaster County Coordinated Assessment- Outreach Worker</t>
  </si>
  <si>
    <t>PA0819L3T102004</t>
  </si>
  <si>
    <t>Lancaster- Crisis to RRH</t>
  </si>
  <si>
    <t>PA0889L3T102003</t>
  </si>
  <si>
    <t>Joint TH &amp; PH-RRH</t>
  </si>
  <si>
    <t>Community Action Partnership Of Lancaster County</t>
  </si>
  <si>
    <t>DV Bonus Renewal 2019</t>
  </si>
  <si>
    <t>PA0928L3T102002</t>
  </si>
  <si>
    <t>Elizabethtown Community Housing &amp; Outreach Services</t>
  </si>
  <si>
    <t>Housing Supportive Services 2019</t>
  </si>
  <si>
    <t>PA0929L3T102002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</si>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</sst>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17BD0-1CC9-4834-BE01-C6C3DAEFFE72}">
  <sheetPr codeName="Sheet312">
    <pageSetUpPr fitToPage="1"/>
  </sheetPr>
  <dimension ref="A1:V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75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76</v>
      </c>
      <c r="B5" s="34">
        <f ca="1">SUM(OFFSET(V8,1,0,500,1))</f>
        <v>2132185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40444</v>
      </c>
      <c r="I9" s="23">
        <v>44322</v>
      </c>
      <c r="J9" s="23">
        <v>0</v>
      </c>
      <c r="K9" s="24">
        <v>7491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35" si="0">SUM(M9:T9)</f>
        <v>0</v>
      </c>
      <c r="V9" s="28">
        <f t="shared" ref="V9:V35" si="1">SUM(F9:K9)</f>
        <v>92257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32</v>
      </c>
      <c r="F10" s="22">
        <v>0</v>
      </c>
      <c r="G10" s="23">
        <v>0</v>
      </c>
      <c r="H10" s="23">
        <v>32889</v>
      </c>
      <c r="I10" s="23">
        <v>20690</v>
      </c>
      <c r="J10" s="23">
        <v>0</v>
      </c>
      <c r="K10" s="24">
        <v>4898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58477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0</v>
      </c>
      <c r="H11" s="23">
        <v>41102</v>
      </c>
      <c r="I11" s="23">
        <v>0</v>
      </c>
      <c r="J11" s="23">
        <v>0</v>
      </c>
      <c r="K11" s="24">
        <v>2055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43157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145620</v>
      </c>
      <c r="H12" s="23">
        <v>16085</v>
      </c>
      <c r="I12" s="23">
        <v>0</v>
      </c>
      <c r="J12" s="23">
        <v>0</v>
      </c>
      <c r="K12" s="24">
        <v>9454</v>
      </c>
      <c r="L12" s="25" t="s">
        <v>77</v>
      </c>
      <c r="M12" s="26">
        <v>0</v>
      </c>
      <c r="N12" s="26">
        <v>0</v>
      </c>
      <c r="O12" s="26">
        <v>15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15</v>
      </c>
      <c r="V12" s="28">
        <f t="shared" si="1"/>
        <v>171159</v>
      </c>
    </row>
    <row r="13" spans="1:22" x14ac:dyDescent="0.3">
      <c r="A13" s="19" t="s">
        <v>45</v>
      </c>
      <c r="B13" s="19" t="s">
        <v>15</v>
      </c>
      <c r="C13" s="20" t="s">
        <v>46</v>
      </c>
      <c r="D13" s="20">
        <v>2022</v>
      </c>
      <c r="E13" s="21" t="s">
        <v>15</v>
      </c>
      <c r="F13" s="22">
        <v>0</v>
      </c>
      <c r="G13" s="23">
        <v>0</v>
      </c>
      <c r="H13" s="23">
        <v>0</v>
      </c>
      <c r="I13" s="23">
        <v>0</v>
      </c>
      <c r="J13" s="23">
        <v>63000</v>
      </c>
      <c r="K13" s="24">
        <v>4410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67410</v>
      </c>
    </row>
    <row r="14" spans="1:22" x14ac:dyDescent="0.3">
      <c r="A14" s="19" t="s">
        <v>42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194160</v>
      </c>
      <c r="H14" s="23">
        <v>12868</v>
      </c>
      <c r="I14" s="23">
        <v>0</v>
      </c>
      <c r="J14" s="23">
        <v>0</v>
      </c>
      <c r="K14" s="24">
        <v>12005</v>
      </c>
      <c r="L14" s="25" t="s">
        <v>77</v>
      </c>
      <c r="M14" s="26">
        <v>0</v>
      </c>
      <c r="N14" s="26">
        <v>0</v>
      </c>
      <c r="O14" s="26">
        <v>20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20</v>
      </c>
      <c r="V14" s="28">
        <f t="shared" si="1"/>
        <v>219033</v>
      </c>
    </row>
    <row r="15" spans="1:22" x14ac:dyDescent="0.3">
      <c r="A15" s="19" t="s">
        <v>45</v>
      </c>
      <c r="B15" s="19" t="s">
        <v>49</v>
      </c>
      <c r="C15" s="20" t="s">
        <v>50</v>
      </c>
      <c r="D15" s="20">
        <v>2022</v>
      </c>
      <c r="E15" s="21" t="s">
        <v>15</v>
      </c>
      <c r="F15" s="22">
        <v>0</v>
      </c>
      <c r="G15" s="23">
        <v>0</v>
      </c>
      <c r="H15" s="23">
        <v>0</v>
      </c>
      <c r="I15" s="23">
        <v>0</v>
      </c>
      <c r="J15" s="23">
        <v>46298</v>
      </c>
      <c r="K15" s="24">
        <v>3467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49765</v>
      </c>
    </row>
    <row r="16" spans="1:22" x14ac:dyDescent="0.3">
      <c r="A16" s="19" t="s">
        <v>42</v>
      </c>
      <c r="B16" s="19" t="s">
        <v>51</v>
      </c>
      <c r="C16" s="20" t="s">
        <v>52</v>
      </c>
      <c r="D16" s="20">
        <v>2022</v>
      </c>
      <c r="E16" s="21" t="s">
        <v>32</v>
      </c>
      <c r="F16" s="22">
        <v>0</v>
      </c>
      <c r="G16" s="23">
        <v>116496</v>
      </c>
      <c r="H16" s="23">
        <v>6435</v>
      </c>
      <c r="I16" s="23">
        <v>0</v>
      </c>
      <c r="J16" s="23">
        <v>0</v>
      </c>
      <c r="K16" s="24">
        <v>7113</v>
      </c>
      <c r="L16" s="25" t="s">
        <v>77</v>
      </c>
      <c r="M16" s="26">
        <v>0</v>
      </c>
      <c r="N16" s="26">
        <v>0</v>
      </c>
      <c r="O16" s="26">
        <v>12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12</v>
      </c>
      <c r="V16" s="28">
        <f t="shared" si="1"/>
        <v>130044</v>
      </c>
    </row>
    <row r="17" spans="1:22" x14ac:dyDescent="0.3">
      <c r="A17" s="19" t="s">
        <v>39</v>
      </c>
      <c r="B17" s="19" t="s">
        <v>53</v>
      </c>
      <c r="C17" s="20" t="s">
        <v>54</v>
      </c>
      <c r="D17" s="20">
        <v>2022</v>
      </c>
      <c r="E17" s="21" t="s">
        <v>32</v>
      </c>
      <c r="F17" s="22">
        <v>0</v>
      </c>
      <c r="G17" s="23">
        <v>91872</v>
      </c>
      <c r="H17" s="23">
        <v>10606</v>
      </c>
      <c r="I17" s="23">
        <v>0</v>
      </c>
      <c r="J17" s="23">
        <v>0</v>
      </c>
      <c r="K17" s="24">
        <v>3303</v>
      </c>
      <c r="L17" s="25" t="s">
        <v>77</v>
      </c>
      <c r="M17" s="26">
        <v>0</v>
      </c>
      <c r="N17" s="26">
        <v>0</v>
      </c>
      <c r="O17" s="26">
        <v>0</v>
      </c>
      <c r="P17" s="26">
        <v>5</v>
      </c>
      <c r="Q17" s="26">
        <v>2</v>
      </c>
      <c r="R17" s="26">
        <v>0</v>
      </c>
      <c r="S17" s="26">
        <v>0</v>
      </c>
      <c r="T17" s="26">
        <v>0</v>
      </c>
      <c r="U17" s="27">
        <f t="shared" si="0"/>
        <v>7</v>
      </c>
      <c r="V17" s="28">
        <f t="shared" si="1"/>
        <v>105781</v>
      </c>
    </row>
    <row r="18" spans="1:22" x14ac:dyDescent="0.3">
      <c r="A18" s="19" t="s">
        <v>45</v>
      </c>
      <c r="B18" s="19" t="s">
        <v>55</v>
      </c>
      <c r="C18" s="20" t="s">
        <v>56</v>
      </c>
      <c r="D18" s="20">
        <v>2022</v>
      </c>
      <c r="E18" s="21" t="s">
        <v>15</v>
      </c>
      <c r="F18" s="22">
        <v>0</v>
      </c>
      <c r="G18" s="23">
        <v>0</v>
      </c>
      <c r="H18" s="23">
        <v>0</v>
      </c>
      <c r="I18" s="23">
        <v>0</v>
      </c>
      <c r="J18" s="23">
        <v>53053</v>
      </c>
      <c r="K18" s="24">
        <v>3713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56766</v>
      </c>
    </row>
    <row r="19" spans="1:22" x14ac:dyDescent="0.3">
      <c r="A19" s="19" t="s">
        <v>45</v>
      </c>
      <c r="B19" s="19" t="s">
        <v>57</v>
      </c>
      <c r="C19" s="20" t="s">
        <v>58</v>
      </c>
      <c r="D19" s="20">
        <v>2022</v>
      </c>
      <c r="E19" s="21" t="s">
        <v>32</v>
      </c>
      <c r="F19" s="22">
        <v>0</v>
      </c>
      <c r="G19" s="23">
        <v>466380</v>
      </c>
      <c r="H19" s="23">
        <v>707</v>
      </c>
      <c r="I19" s="23">
        <v>0</v>
      </c>
      <c r="J19" s="23">
        <v>0</v>
      </c>
      <c r="K19" s="24">
        <v>0</v>
      </c>
      <c r="L19" s="25" t="s">
        <v>77</v>
      </c>
      <c r="M19" s="26">
        <v>0</v>
      </c>
      <c r="N19" s="26">
        <v>0</v>
      </c>
      <c r="O19" s="26">
        <v>6</v>
      </c>
      <c r="P19" s="26">
        <v>18</v>
      </c>
      <c r="Q19" s="26">
        <v>9</v>
      </c>
      <c r="R19" s="26">
        <v>3</v>
      </c>
      <c r="S19" s="26">
        <v>0</v>
      </c>
      <c r="T19" s="26">
        <v>0</v>
      </c>
      <c r="U19" s="27">
        <f t="shared" si="0"/>
        <v>36</v>
      </c>
      <c r="V19" s="28">
        <f t="shared" si="1"/>
        <v>467087</v>
      </c>
    </row>
    <row r="20" spans="1:22" x14ac:dyDescent="0.3">
      <c r="A20" s="19" t="s">
        <v>45</v>
      </c>
      <c r="B20" s="19" t="s">
        <v>59</v>
      </c>
      <c r="C20" s="20" t="s">
        <v>60</v>
      </c>
      <c r="D20" s="20">
        <v>2022</v>
      </c>
      <c r="E20" s="21" t="s">
        <v>61</v>
      </c>
      <c r="F20" s="22">
        <v>0</v>
      </c>
      <c r="G20" s="23">
        <v>0</v>
      </c>
      <c r="H20" s="23">
        <v>126754</v>
      </c>
      <c r="I20" s="23">
        <v>0</v>
      </c>
      <c r="J20" s="23">
        <v>0</v>
      </c>
      <c r="K20" s="24">
        <v>9540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136294</v>
      </c>
    </row>
    <row r="21" spans="1:22" x14ac:dyDescent="0.3">
      <c r="A21" s="19" t="s">
        <v>39</v>
      </c>
      <c r="B21" s="19" t="s">
        <v>62</v>
      </c>
      <c r="C21" s="20" t="s">
        <v>63</v>
      </c>
      <c r="D21" s="20">
        <v>2022</v>
      </c>
      <c r="E21" s="21" t="s">
        <v>32</v>
      </c>
      <c r="F21" s="22">
        <v>0</v>
      </c>
      <c r="G21" s="23">
        <v>80820</v>
      </c>
      <c r="H21" s="23">
        <v>23000</v>
      </c>
      <c r="I21" s="23">
        <v>0</v>
      </c>
      <c r="J21" s="23">
        <v>0</v>
      </c>
      <c r="K21" s="24">
        <v>2689</v>
      </c>
      <c r="L21" s="25" t="s">
        <v>77</v>
      </c>
      <c r="M21" s="26">
        <v>0</v>
      </c>
      <c r="N21" s="26">
        <v>0</v>
      </c>
      <c r="O21" s="26">
        <v>0</v>
      </c>
      <c r="P21" s="26">
        <v>4</v>
      </c>
      <c r="Q21" s="26">
        <v>1</v>
      </c>
      <c r="R21" s="26">
        <v>1</v>
      </c>
      <c r="S21" s="26">
        <v>0</v>
      </c>
      <c r="T21" s="26">
        <v>0</v>
      </c>
      <c r="U21" s="27">
        <f t="shared" si="0"/>
        <v>6</v>
      </c>
      <c r="V21" s="28">
        <f t="shared" si="1"/>
        <v>106509</v>
      </c>
    </row>
    <row r="22" spans="1:22" x14ac:dyDescent="0.3">
      <c r="A22" s="19" t="s">
        <v>45</v>
      </c>
      <c r="B22" s="19" t="s">
        <v>64</v>
      </c>
      <c r="C22" s="20" t="s">
        <v>65</v>
      </c>
      <c r="D22" s="20">
        <v>2022</v>
      </c>
      <c r="E22" s="21" t="s">
        <v>61</v>
      </c>
      <c r="F22" s="22">
        <v>0</v>
      </c>
      <c r="G22" s="23">
        <v>0</v>
      </c>
      <c r="H22" s="23">
        <v>54079</v>
      </c>
      <c r="I22" s="23">
        <v>0</v>
      </c>
      <c r="J22" s="23">
        <v>0</v>
      </c>
      <c r="K22" s="24">
        <v>0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54079</v>
      </c>
    </row>
    <row r="23" spans="1:22" x14ac:dyDescent="0.3">
      <c r="A23" s="19" t="s">
        <v>45</v>
      </c>
      <c r="B23" s="19" t="s">
        <v>66</v>
      </c>
      <c r="C23" s="20" t="s">
        <v>67</v>
      </c>
      <c r="D23" s="20">
        <v>2022</v>
      </c>
      <c r="E23" s="21" t="s">
        <v>68</v>
      </c>
      <c r="F23" s="22">
        <v>64584</v>
      </c>
      <c r="G23" s="23">
        <v>12216</v>
      </c>
      <c r="H23" s="23">
        <v>23408</v>
      </c>
      <c r="I23" s="23">
        <v>43000</v>
      </c>
      <c r="J23" s="23">
        <v>0</v>
      </c>
      <c r="K23" s="24">
        <v>0</v>
      </c>
      <c r="L23" s="25" t="s">
        <v>77</v>
      </c>
      <c r="M23" s="26">
        <v>0</v>
      </c>
      <c r="N23" s="26">
        <v>0</v>
      </c>
      <c r="O23" s="26">
        <v>0</v>
      </c>
      <c r="P23" s="26">
        <v>1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1</v>
      </c>
      <c r="V23" s="28">
        <f t="shared" si="1"/>
        <v>143208</v>
      </c>
    </row>
    <row r="24" spans="1:22" x14ac:dyDescent="0.3">
      <c r="A24" s="19" t="s">
        <v>69</v>
      </c>
      <c r="B24" s="19" t="s">
        <v>70</v>
      </c>
      <c r="C24" s="20" t="s">
        <v>71</v>
      </c>
      <c r="D24" s="20">
        <v>2022</v>
      </c>
      <c r="E24" s="21" t="s">
        <v>68</v>
      </c>
      <c r="F24" s="22">
        <v>48000</v>
      </c>
      <c r="G24" s="23">
        <v>43848</v>
      </c>
      <c r="H24" s="23">
        <v>42900</v>
      </c>
      <c r="I24" s="23">
        <v>0</v>
      </c>
      <c r="J24" s="23">
        <v>0</v>
      </c>
      <c r="K24" s="24">
        <v>9208</v>
      </c>
      <c r="L24" s="25" t="s">
        <v>77</v>
      </c>
      <c r="M24" s="26">
        <v>0</v>
      </c>
      <c r="N24" s="26">
        <v>0</v>
      </c>
      <c r="O24" s="26">
        <v>2</v>
      </c>
      <c r="P24" s="26">
        <v>2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4</v>
      </c>
      <c r="V24" s="28">
        <f t="shared" si="1"/>
        <v>143956</v>
      </c>
    </row>
    <row r="25" spans="1:22" x14ac:dyDescent="0.3">
      <c r="A25" s="19" t="s">
        <v>72</v>
      </c>
      <c r="B25" s="19" t="s">
        <v>73</v>
      </c>
      <c r="C25" s="20" t="s">
        <v>74</v>
      </c>
      <c r="D25" s="20">
        <v>2022</v>
      </c>
      <c r="E25" s="21" t="s">
        <v>32</v>
      </c>
      <c r="F25" s="22">
        <v>0</v>
      </c>
      <c r="G25" s="23">
        <v>53556</v>
      </c>
      <c r="H25" s="23">
        <v>28200</v>
      </c>
      <c r="I25" s="23">
        <v>0</v>
      </c>
      <c r="J25" s="23">
        <v>0</v>
      </c>
      <c r="K25" s="24">
        <v>5447</v>
      </c>
      <c r="L25" s="25" t="s">
        <v>77</v>
      </c>
      <c r="M25" s="26">
        <v>0</v>
      </c>
      <c r="N25" s="26">
        <v>0</v>
      </c>
      <c r="O25" s="26">
        <v>3</v>
      </c>
      <c r="P25" s="26">
        <v>2</v>
      </c>
      <c r="Q25" s="26">
        <v>0</v>
      </c>
      <c r="R25" s="26">
        <v>0</v>
      </c>
      <c r="S25" s="26">
        <v>0</v>
      </c>
      <c r="T25" s="26">
        <v>0</v>
      </c>
      <c r="U25" s="27">
        <f t="shared" si="0"/>
        <v>5</v>
      </c>
      <c r="V25" s="28">
        <f t="shared" si="1"/>
        <v>87203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</sheetData>
  <autoFilter ref="A8:V8" xr:uid="{75A7E2A3-FE3D-4C89-BE3C-68374C4A3545}"/>
  <conditionalFormatting sqref="V9:V35">
    <cfRule type="cellIs" dxfId="3" priority="4" operator="lessThan">
      <formula>0</formula>
    </cfRule>
  </conditionalFormatting>
  <conditionalFormatting sqref="V9:V35">
    <cfRule type="expression" dxfId="2" priority="3">
      <formula>#REF!&lt;0</formula>
    </cfRule>
  </conditionalFormatting>
  <conditionalFormatting sqref="D9:D35">
    <cfRule type="expression" dxfId="1" priority="1">
      <formula>OR($D9&gt;2022,AND($D9&lt;2022,$D9&lt;&gt;""))</formula>
    </cfRule>
  </conditionalFormatting>
  <conditionalFormatting sqref="C9:C35">
    <cfRule type="expression" dxfId="0" priority="5">
      <formula>(#REF!&gt;1)</formula>
    </cfRule>
  </conditionalFormatting>
  <dataValidations count="3">
    <dataValidation type="list" allowBlank="1" showInputMessage="1" showErrorMessage="1" sqref="L9:L35" xr:uid="{4C84F068-C8B1-40D4-83FA-EB216890DB55}">
      <formula1>"N/A, FMR, Actual Rent"</formula1>
    </dataValidation>
    <dataValidation type="list" allowBlank="1" showInputMessage="1" showErrorMessage="1" sqref="E9:E35" xr:uid="{9FE814BA-EA5B-4ACA-A586-82A003A78FDD}">
      <formula1>"PH, TH, Joint TH &amp; PH-RRH, HMIS, SSO, TRA, PRA, SRA, S+C/SRO"</formula1>
    </dataValidation>
    <dataValidation allowBlank="1" showErrorMessage="1" sqref="A8:V8" xr:uid="{E1D04D10-70EC-4EFE-8579-1BF7E177650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2021-03-06T21:41:21Z</dcterms:created>
  <dcterms:modified xsi:type="dcterms:W3CDTF">2021-05-20T14:01:23Z</dcterms:modified>
</cp:coreProperties>
</file>